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10" yWindow="2955" windowWidth="17115" windowHeight="793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P215" i="1" l="1"/>
  <c r="R215" i="1" s="1"/>
  <c r="O215" i="1"/>
  <c r="L215" i="1"/>
  <c r="N215" i="1" s="1"/>
  <c r="K215" i="1"/>
  <c r="H215" i="1"/>
  <c r="J215" i="1" s="1"/>
  <c r="G215" i="1"/>
  <c r="D215" i="1"/>
  <c r="F215" i="1" s="1"/>
  <c r="C215" i="1"/>
  <c r="P214" i="1"/>
  <c r="R214" i="1" s="1"/>
  <c r="O214" i="1"/>
  <c r="L214" i="1"/>
  <c r="N214" i="1" s="1"/>
  <c r="K214" i="1"/>
  <c r="H214" i="1"/>
  <c r="J214" i="1" s="1"/>
  <c r="G214" i="1"/>
  <c r="D214" i="1"/>
  <c r="F214" i="1" s="1"/>
  <c r="C214" i="1"/>
  <c r="P213" i="1"/>
  <c r="R213" i="1" s="1"/>
  <c r="O213" i="1"/>
  <c r="L213" i="1"/>
  <c r="N213" i="1" s="1"/>
  <c r="K213" i="1"/>
  <c r="H213" i="1"/>
  <c r="J213" i="1" s="1"/>
  <c r="G213" i="1"/>
  <c r="D213" i="1"/>
  <c r="F213" i="1" s="1"/>
  <c r="C213" i="1"/>
  <c r="P212" i="1"/>
  <c r="R212" i="1" s="1"/>
  <c r="O212" i="1"/>
  <c r="L212" i="1"/>
  <c r="N212" i="1" s="1"/>
  <c r="K212" i="1"/>
  <c r="H212" i="1"/>
  <c r="J212" i="1" s="1"/>
  <c r="G212" i="1"/>
  <c r="D212" i="1"/>
  <c r="F212" i="1" s="1"/>
  <c r="C212" i="1"/>
  <c r="P211" i="1"/>
  <c r="R211" i="1" s="1"/>
  <c r="O211" i="1"/>
  <c r="L211" i="1"/>
  <c r="N211" i="1" s="1"/>
  <c r="K211" i="1"/>
  <c r="H211" i="1"/>
  <c r="J211" i="1" s="1"/>
  <c r="G211" i="1"/>
  <c r="D211" i="1"/>
  <c r="F211" i="1" s="1"/>
  <c r="C211" i="1"/>
  <c r="P209" i="1"/>
  <c r="R209" i="1" s="1"/>
  <c r="O209" i="1"/>
  <c r="L209" i="1"/>
  <c r="N209" i="1" s="1"/>
  <c r="K209" i="1"/>
  <c r="H209" i="1"/>
  <c r="J209" i="1" s="1"/>
  <c r="G209" i="1"/>
  <c r="D209" i="1"/>
  <c r="F209" i="1" s="1"/>
  <c r="C209" i="1"/>
  <c r="P208" i="1"/>
  <c r="R208" i="1" s="1"/>
  <c r="O208" i="1"/>
  <c r="L208" i="1"/>
  <c r="N208" i="1" s="1"/>
  <c r="K208" i="1"/>
  <c r="H208" i="1"/>
  <c r="J208" i="1" s="1"/>
  <c r="G208" i="1"/>
  <c r="D208" i="1"/>
  <c r="F208" i="1" s="1"/>
  <c r="C208" i="1"/>
  <c r="P207" i="1"/>
  <c r="R207" i="1" s="1"/>
  <c r="O207" i="1"/>
  <c r="L207" i="1"/>
  <c r="N207" i="1" s="1"/>
  <c r="K207" i="1"/>
  <c r="H207" i="1"/>
  <c r="J207" i="1" s="1"/>
  <c r="G207" i="1"/>
  <c r="D207" i="1"/>
  <c r="F207" i="1" s="1"/>
  <c r="C207" i="1"/>
  <c r="P206" i="1"/>
  <c r="R206" i="1" s="1"/>
  <c r="O206" i="1"/>
  <c r="L206" i="1"/>
  <c r="N206" i="1" s="1"/>
  <c r="K206" i="1"/>
  <c r="H206" i="1"/>
  <c r="J206" i="1" s="1"/>
  <c r="G206" i="1"/>
  <c r="D206" i="1"/>
  <c r="C206" i="1"/>
  <c r="P205" i="1"/>
  <c r="O205" i="1"/>
  <c r="L205" i="1"/>
  <c r="K205" i="1"/>
  <c r="H205" i="1"/>
  <c r="G205" i="1"/>
  <c r="D205" i="1"/>
  <c r="C205" i="1"/>
  <c r="P203" i="1"/>
  <c r="O203" i="1"/>
  <c r="L203" i="1"/>
  <c r="K203" i="1"/>
  <c r="H203" i="1"/>
  <c r="G203" i="1"/>
  <c r="D203" i="1"/>
  <c r="C203" i="1"/>
  <c r="P197" i="1"/>
  <c r="O197" i="1"/>
  <c r="L197" i="1"/>
  <c r="K197" i="1"/>
  <c r="H197" i="1"/>
  <c r="G197" i="1"/>
  <c r="D197" i="1"/>
  <c r="C197" i="1"/>
  <c r="P196" i="1"/>
  <c r="O196" i="1"/>
  <c r="L196" i="1"/>
  <c r="K196" i="1"/>
  <c r="H196" i="1"/>
  <c r="G196" i="1"/>
  <c r="D196" i="1"/>
  <c r="C196" i="1"/>
  <c r="P195" i="1"/>
  <c r="O195" i="1"/>
  <c r="L195" i="1"/>
  <c r="K195" i="1"/>
  <c r="H195" i="1"/>
  <c r="G195" i="1"/>
  <c r="D195" i="1"/>
  <c r="C195" i="1"/>
  <c r="P194" i="1"/>
  <c r="O194" i="1"/>
  <c r="L194" i="1"/>
  <c r="K194" i="1"/>
  <c r="H194" i="1"/>
  <c r="G194" i="1"/>
  <c r="D194" i="1"/>
  <c r="C194" i="1"/>
  <c r="P193" i="1"/>
  <c r="O193" i="1"/>
  <c r="L193" i="1"/>
  <c r="K193" i="1"/>
  <c r="H193" i="1"/>
  <c r="G193" i="1"/>
  <c r="D193" i="1"/>
  <c r="C193" i="1"/>
  <c r="P191" i="1"/>
  <c r="O191" i="1"/>
  <c r="L191" i="1"/>
  <c r="K191" i="1"/>
  <c r="H191" i="1"/>
  <c r="G191" i="1"/>
  <c r="D191" i="1"/>
  <c r="C191" i="1"/>
  <c r="P190" i="1"/>
  <c r="O190" i="1"/>
  <c r="L190" i="1"/>
  <c r="K190" i="1"/>
  <c r="H190" i="1"/>
  <c r="G190" i="1"/>
  <c r="D190" i="1"/>
  <c r="C190" i="1"/>
  <c r="P189" i="1"/>
  <c r="O189" i="1"/>
  <c r="L189" i="1"/>
  <c r="K189" i="1"/>
  <c r="H189" i="1"/>
  <c r="G189" i="1"/>
  <c r="D189" i="1"/>
  <c r="C189" i="1"/>
  <c r="P188" i="1"/>
  <c r="O188" i="1"/>
  <c r="L188" i="1"/>
  <c r="K188" i="1"/>
  <c r="H188" i="1"/>
  <c r="G188" i="1"/>
  <c r="D188" i="1"/>
  <c r="C188" i="1"/>
  <c r="P187" i="1"/>
  <c r="O187" i="1"/>
  <c r="L187" i="1"/>
  <c r="K187" i="1"/>
  <c r="H187" i="1"/>
  <c r="G187" i="1"/>
  <c r="D187" i="1"/>
  <c r="C187" i="1"/>
  <c r="P185" i="1"/>
  <c r="O185" i="1"/>
  <c r="L185" i="1"/>
  <c r="M185" i="1" s="1"/>
  <c r="K185" i="1"/>
  <c r="H185" i="1"/>
  <c r="I185" i="1" s="1"/>
  <c r="G185" i="1"/>
  <c r="D185" i="1"/>
  <c r="E185" i="1" s="1"/>
  <c r="C185" i="1"/>
  <c r="F185" i="1" l="1"/>
  <c r="N185" i="1"/>
  <c r="J185" i="1"/>
  <c r="J187" i="1"/>
  <c r="I187" i="1"/>
  <c r="J188" i="1"/>
  <c r="I188" i="1"/>
  <c r="J189" i="1"/>
  <c r="I189" i="1"/>
  <c r="J190" i="1"/>
  <c r="I190" i="1"/>
  <c r="J191" i="1"/>
  <c r="I191" i="1"/>
  <c r="F187" i="1"/>
  <c r="E187" i="1"/>
  <c r="F188" i="1"/>
  <c r="E188" i="1"/>
  <c r="N189" i="1"/>
  <c r="M189" i="1"/>
  <c r="N190" i="1"/>
  <c r="M190" i="1"/>
  <c r="N191" i="1"/>
  <c r="M191" i="1"/>
  <c r="F193" i="1"/>
  <c r="E193" i="1"/>
  <c r="F194" i="1"/>
  <c r="E194" i="1"/>
  <c r="N194" i="1"/>
  <c r="M194" i="1"/>
  <c r="F195" i="1"/>
  <c r="E195" i="1"/>
  <c r="N195" i="1"/>
  <c r="M195" i="1"/>
  <c r="F196" i="1"/>
  <c r="E196" i="1"/>
  <c r="N196" i="1"/>
  <c r="M196" i="1"/>
  <c r="F197" i="1"/>
  <c r="E197" i="1"/>
  <c r="N197" i="1"/>
  <c r="M197" i="1"/>
  <c r="F203" i="1"/>
  <c r="E203" i="1"/>
  <c r="N203" i="1"/>
  <c r="M203" i="1"/>
  <c r="F205" i="1"/>
  <c r="E205" i="1"/>
  <c r="N205" i="1"/>
  <c r="M205" i="1"/>
  <c r="F206" i="1"/>
  <c r="E206" i="1"/>
  <c r="N187" i="1"/>
  <c r="M187" i="1"/>
  <c r="N188" i="1"/>
  <c r="M188" i="1"/>
  <c r="F189" i="1"/>
  <c r="E189" i="1"/>
  <c r="F190" i="1"/>
  <c r="E190" i="1"/>
  <c r="F191" i="1"/>
  <c r="E191" i="1"/>
  <c r="N193" i="1"/>
  <c r="M193" i="1"/>
  <c r="R185" i="1"/>
  <c r="Q185" i="1"/>
  <c r="R187" i="1"/>
  <c r="Q187" i="1"/>
  <c r="R188" i="1"/>
  <c r="Q188" i="1"/>
  <c r="R189" i="1"/>
  <c r="Q189" i="1"/>
  <c r="R190" i="1"/>
  <c r="Q190" i="1"/>
  <c r="R191" i="1"/>
  <c r="Q191" i="1"/>
  <c r="J193" i="1"/>
  <c r="I193" i="1"/>
  <c r="R193" i="1"/>
  <c r="Q193" i="1"/>
  <c r="J194" i="1"/>
  <c r="I194" i="1"/>
  <c r="R194" i="1"/>
  <c r="Q194" i="1"/>
  <c r="J195" i="1"/>
  <c r="I195" i="1"/>
  <c r="R195" i="1"/>
  <c r="Q195" i="1"/>
  <c r="J196" i="1"/>
  <c r="I196" i="1"/>
  <c r="R196" i="1"/>
  <c r="Q196" i="1"/>
  <c r="J197" i="1"/>
  <c r="I197" i="1"/>
  <c r="R197" i="1"/>
  <c r="Q197" i="1"/>
  <c r="J203" i="1"/>
  <c r="I203" i="1"/>
  <c r="R203" i="1"/>
  <c r="Q203" i="1"/>
  <c r="J205" i="1"/>
  <c r="I205" i="1"/>
  <c r="R205" i="1"/>
  <c r="Q205" i="1"/>
  <c r="I206" i="1"/>
  <c r="M206" i="1"/>
  <c r="Q206" i="1"/>
  <c r="E207" i="1"/>
  <c r="I207" i="1"/>
  <c r="M207" i="1"/>
  <c r="Q207" i="1"/>
  <c r="E208" i="1"/>
  <c r="I208" i="1"/>
  <c r="M208" i="1"/>
  <c r="Q208" i="1"/>
  <c r="E209" i="1"/>
  <c r="I209" i="1"/>
  <c r="M209" i="1"/>
  <c r="Q209" i="1"/>
  <c r="E211" i="1"/>
  <c r="I211" i="1"/>
  <c r="M211" i="1"/>
  <c r="Q211" i="1"/>
  <c r="E212" i="1"/>
  <c r="I212" i="1"/>
  <c r="M212" i="1"/>
  <c r="Q212" i="1"/>
  <c r="E213" i="1"/>
  <c r="I213" i="1"/>
  <c r="M213" i="1"/>
  <c r="Q213" i="1"/>
  <c r="E214" i="1"/>
  <c r="I214" i="1"/>
  <c r="M214" i="1"/>
  <c r="Q214" i="1"/>
  <c r="E215" i="1"/>
  <c r="I215" i="1"/>
  <c r="M215" i="1"/>
  <c r="Q215" i="1"/>
  <c r="A145" i="1" l="1"/>
  <c r="A146" i="1"/>
  <c r="C146" i="1"/>
  <c r="G146" i="1"/>
  <c r="K146" i="1"/>
  <c r="O146" i="1"/>
  <c r="A147" i="1"/>
  <c r="B147" i="1"/>
  <c r="C147" i="1"/>
  <c r="D147" i="1"/>
  <c r="G147" i="1"/>
  <c r="H147" i="1"/>
  <c r="K147" i="1"/>
  <c r="L147" i="1"/>
  <c r="O147" i="1"/>
  <c r="P147" i="1"/>
  <c r="D148" i="1"/>
  <c r="E148" i="1"/>
  <c r="F148" i="1"/>
  <c r="H148" i="1"/>
  <c r="I148" i="1"/>
  <c r="J148" i="1"/>
  <c r="L148" i="1"/>
  <c r="M148" i="1"/>
  <c r="N148" i="1"/>
  <c r="P148" i="1"/>
  <c r="Q148" i="1"/>
  <c r="R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A163" i="1"/>
  <c r="A164" i="1"/>
  <c r="C164" i="1"/>
  <c r="G164" i="1"/>
  <c r="K164" i="1"/>
  <c r="O164" i="1"/>
  <c r="A165" i="1"/>
  <c r="B165" i="1"/>
  <c r="C165" i="1"/>
  <c r="D165" i="1"/>
  <c r="G165" i="1"/>
  <c r="H165" i="1"/>
  <c r="K165" i="1"/>
  <c r="L165" i="1"/>
  <c r="O165" i="1"/>
  <c r="P165" i="1"/>
  <c r="D166" i="1"/>
  <c r="E166" i="1"/>
  <c r="F166" i="1"/>
  <c r="H166" i="1"/>
  <c r="I166" i="1"/>
  <c r="J166" i="1"/>
  <c r="L166" i="1"/>
  <c r="M166" i="1"/>
  <c r="N166" i="1"/>
  <c r="P166" i="1"/>
  <c r="Q166" i="1"/>
  <c r="R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A109" i="1"/>
  <c r="A110" i="1"/>
  <c r="C110" i="1"/>
  <c r="G110" i="1"/>
  <c r="K110" i="1"/>
  <c r="O110" i="1"/>
  <c r="A111" i="1"/>
  <c r="B111" i="1"/>
  <c r="C111" i="1"/>
  <c r="D111" i="1"/>
  <c r="G111" i="1"/>
  <c r="H111" i="1"/>
  <c r="K111" i="1"/>
  <c r="L111" i="1"/>
  <c r="O111" i="1"/>
  <c r="P111" i="1"/>
  <c r="D112" i="1"/>
  <c r="E112" i="1"/>
  <c r="F112" i="1"/>
  <c r="H112" i="1"/>
  <c r="I112" i="1"/>
  <c r="J112" i="1"/>
  <c r="L112" i="1"/>
  <c r="M112" i="1"/>
  <c r="N112" i="1"/>
  <c r="P112" i="1"/>
  <c r="Q112" i="1"/>
  <c r="R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A127" i="1"/>
  <c r="A128" i="1"/>
  <c r="C128" i="1"/>
  <c r="G128" i="1"/>
  <c r="K128" i="1"/>
  <c r="O128" i="1"/>
  <c r="A129" i="1"/>
  <c r="B129" i="1"/>
  <c r="C129" i="1"/>
  <c r="D129" i="1"/>
  <c r="G129" i="1"/>
  <c r="H129" i="1"/>
  <c r="K129" i="1"/>
  <c r="L129" i="1"/>
  <c r="O129" i="1"/>
  <c r="P129" i="1"/>
  <c r="D130" i="1"/>
  <c r="E130" i="1"/>
  <c r="F130" i="1"/>
  <c r="H130" i="1"/>
  <c r="I130" i="1"/>
  <c r="J130" i="1"/>
  <c r="L130" i="1"/>
  <c r="M130" i="1"/>
  <c r="N130" i="1"/>
  <c r="P130" i="1"/>
  <c r="Q130" i="1"/>
  <c r="R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A73" i="1"/>
  <c r="A74" i="1"/>
  <c r="C74" i="1"/>
  <c r="G74" i="1"/>
  <c r="K74" i="1"/>
  <c r="O74" i="1"/>
  <c r="A75" i="1"/>
  <c r="B75" i="1"/>
  <c r="C75" i="1"/>
  <c r="D75" i="1"/>
  <c r="G75" i="1"/>
  <c r="H75" i="1"/>
  <c r="K75" i="1"/>
  <c r="L75" i="1"/>
  <c r="O75" i="1"/>
  <c r="P75" i="1"/>
  <c r="D76" i="1"/>
  <c r="E76" i="1"/>
  <c r="F76" i="1"/>
  <c r="H76" i="1"/>
  <c r="I76" i="1"/>
  <c r="J76" i="1"/>
  <c r="L76" i="1"/>
  <c r="M76" i="1"/>
  <c r="N76" i="1"/>
  <c r="P76" i="1"/>
  <c r="Q76" i="1"/>
  <c r="R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A91" i="1"/>
  <c r="A92" i="1"/>
  <c r="C92" i="1"/>
  <c r="G92" i="1"/>
  <c r="K92" i="1"/>
  <c r="O92" i="1"/>
  <c r="A93" i="1"/>
  <c r="B93" i="1"/>
  <c r="C93" i="1"/>
  <c r="D93" i="1"/>
  <c r="G93" i="1"/>
  <c r="H93" i="1"/>
  <c r="K93" i="1"/>
  <c r="L93" i="1"/>
  <c r="O93" i="1"/>
  <c r="P93" i="1"/>
  <c r="D94" i="1"/>
  <c r="E94" i="1"/>
  <c r="F94" i="1"/>
  <c r="H94" i="1"/>
  <c r="I94" i="1"/>
  <c r="J94" i="1"/>
  <c r="L94" i="1"/>
  <c r="M94" i="1"/>
  <c r="N94" i="1"/>
  <c r="P94" i="1"/>
  <c r="Q94" i="1"/>
  <c r="R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A37" i="1"/>
  <c r="A38" i="1"/>
  <c r="C38" i="1"/>
  <c r="G38" i="1"/>
  <c r="K38" i="1"/>
  <c r="O38" i="1"/>
  <c r="A39" i="1"/>
  <c r="B39" i="1"/>
  <c r="C39" i="1"/>
  <c r="D39" i="1"/>
  <c r="G39" i="1"/>
  <c r="H39" i="1"/>
  <c r="K39" i="1"/>
  <c r="L39" i="1"/>
  <c r="O39" i="1"/>
  <c r="P39" i="1"/>
  <c r="D40" i="1"/>
  <c r="E40" i="1"/>
  <c r="F40" i="1"/>
  <c r="H40" i="1"/>
  <c r="I40" i="1"/>
  <c r="J40" i="1"/>
  <c r="L40" i="1"/>
  <c r="M40" i="1"/>
  <c r="N40" i="1"/>
  <c r="P40" i="1"/>
  <c r="Q40" i="1"/>
  <c r="R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A55" i="1"/>
  <c r="A56" i="1"/>
  <c r="C56" i="1"/>
  <c r="G56" i="1"/>
  <c r="K56" i="1"/>
  <c r="O56" i="1"/>
  <c r="A57" i="1"/>
  <c r="B57" i="1"/>
  <c r="C57" i="1"/>
  <c r="D57" i="1"/>
  <c r="G57" i="1"/>
  <c r="H57" i="1"/>
  <c r="K57" i="1"/>
  <c r="L57" i="1"/>
  <c r="O57" i="1"/>
  <c r="P57" i="1"/>
  <c r="D58" i="1"/>
  <c r="E58" i="1"/>
  <c r="F58" i="1"/>
  <c r="H58" i="1"/>
  <c r="I58" i="1"/>
  <c r="J58" i="1"/>
  <c r="L58" i="1"/>
  <c r="M58" i="1"/>
  <c r="N58" i="1"/>
  <c r="P58" i="1"/>
  <c r="Q58" i="1"/>
  <c r="R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P35" i="1"/>
  <c r="R35" i="1" s="1"/>
  <c r="O35" i="1"/>
  <c r="L35" i="1"/>
  <c r="N35" i="1" s="1"/>
  <c r="K35" i="1"/>
  <c r="H35" i="1"/>
  <c r="J35" i="1" s="1"/>
  <c r="G35" i="1"/>
  <c r="D35" i="1"/>
  <c r="F35" i="1" s="1"/>
  <c r="C35" i="1"/>
  <c r="P34" i="1"/>
  <c r="R34" i="1" s="1"/>
  <c r="O34" i="1"/>
  <c r="M34" i="1"/>
  <c r="L34" i="1"/>
  <c r="N34" i="1" s="1"/>
  <c r="K34" i="1"/>
  <c r="H34" i="1"/>
  <c r="J34" i="1" s="1"/>
  <c r="G34" i="1"/>
  <c r="D34" i="1"/>
  <c r="F34" i="1" s="1"/>
  <c r="C34" i="1"/>
  <c r="P33" i="1"/>
  <c r="R33" i="1" s="1"/>
  <c r="O33" i="1"/>
  <c r="L33" i="1"/>
  <c r="N33" i="1" s="1"/>
  <c r="K33" i="1"/>
  <c r="H33" i="1"/>
  <c r="J33" i="1" s="1"/>
  <c r="G33" i="1"/>
  <c r="D33" i="1"/>
  <c r="F33" i="1" s="1"/>
  <c r="C33" i="1"/>
  <c r="P32" i="1"/>
  <c r="R32" i="1" s="1"/>
  <c r="O32" i="1"/>
  <c r="M32" i="1"/>
  <c r="L32" i="1"/>
  <c r="N32" i="1" s="1"/>
  <c r="K32" i="1"/>
  <c r="H32" i="1"/>
  <c r="J32" i="1" s="1"/>
  <c r="G32" i="1"/>
  <c r="D32" i="1"/>
  <c r="F32" i="1" s="1"/>
  <c r="C32" i="1"/>
  <c r="P31" i="1"/>
  <c r="R31" i="1" s="1"/>
  <c r="O31" i="1"/>
  <c r="L31" i="1"/>
  <c r="N31" i="1" s="1"/>
  <c r="K31" i="1"/>
  <c r="H31" i="1"/>
  <c r="J31" i="1" s="1"/>
  <c r="G31" i="1"/>
  <c r="D31" i="1"/>
  <c r="F31" i="1" s="1"/>
  <c r="C31" i="1"/>
  <c r="P29" i="1"/>
  <c r="R29" i="1" s="1"/>
  <c r="O29" i="1"/>
  <c r="L29" i="1"/>
  <c r="N29" i="1" s="1"/>
  <c r="K29" i="1"/>
  <c r="H29" i="1"/>
  <c r="J29" i="1" s="1"/>
  <c r="G29" i="1"/>
  <c r="D29" i="1"/>
  <c r="F29" i="1" s="1"/>
  <c r="C29" i="1"/>
  <c r="P28" i="1"/>
  <c r="R28" i="1" s="1"/>
  <c r="O28" i="1"/>
  <c r="L28" i="1"/>
  <c r="N28" i="1" s="1"/>
  <c r="K28" i="1"/>
  <c r="H28" i="1"/>
  <c r="J28" i="1" s="1"/>
  <c r="G28" i="1"/>
  <c r="D28" i="1"/>
  <c r="F28" i="1" s="1"/>
  <c r="C28" i="1"/>
  <c r="P27" i="1"/>
  <c r="R27" i="1" s="1"/>
  <c r="O27" i="1"/>
  <c r="L27" i="1"/>
  <c r="N27" i="1" s="1"/>
  <c r="K27" i="1"/>
  <c r="H27" i="1"/>
  <c r="J27" i="1" s="1"/>
  <c r="G27" i="1"/>
  <c r="D27" i="1"/>
  <c r="F27" i="1" s="1"/>
  <c r="C27" i="1"/>
  <c r="P26" i="1"/>
  <c r="R26" i="1" s="1"/>
  <c r="O26" i="1"/>
  <c r="L26" i="1"/>
  <c r="N26" i="1" s="1"/>
  <c r="K26" i="1"/>
  <c r="H26" i="1"/>
  <c r="J26" i="1" s="1"/>
  <c r="G26" i="1"/>
  <c r="D26" i="1"/>
  <c r="F26" i="1" s="1"/>
  <c r="C26" i="1"/>
  <c r="P25" i="1"/>
  <c r="R25" i="1" s="1"/>
  <c r="O25" i="1"/>
  <c r="L25" i="1"/>
  <c r="N25" i="1" s="1"/>
  <c r="K25" i="1"/>
  <c r="I25" i="1"/>
  <c r="H25" i="1"/>
  <c r="J25" i="1" s="1"/>
  <c r="G25" i="1"/>
  <c r="D25" i="1"/>
  <c r="F25" i="1" s="1"/>
  <c r="C25" i="1"/>
  <c r="P23" i="1"/>
  <c r="R23" i="1" s="1"/>
  <c r="O23" i="1"/>
  <c r="L23" i="1"/>
  <c r="N23" i="1" s="1"/>
  <c r="K23" i="1"/>
  <c r="H23" i="1"/>
  <c r="J23" i="1" s="1"/>
  <c r="G23" i="1"/>
  <c r="D23" i="1"/>
  <c r="F23" i="1" s="1"/>
  <c r="C23" i="1"/>
  <c r="P17" i="1"/>
  <c r="R17" i="1" s="1"/>
  <c r="O17" i="1"/>
  <c r="L17" i="1"/>
  <c r="N17" i="1" s="1"/>
  <c r="K17" i="1"/>
  <c r="H17" i="1"/>
  <c r="J17" i="1" s="1"/>
  <c r="G17" i="1"/>
  <c r="D17" i="1"/>
  <c r="F17" i="1" s="1"/>
  <c r="C17" i="1"/>
  <c r="P16" i="1"/>
  <c r="R16" i="1" s="1"/>
  <c r="O16" i="1"/>
  <c r="L16" i="1"/>
  <c r="N16" i="1" s="1"/>
  <c r="K16" i="1"/>
  <c r="H16" i="1"/>
  <c r="J16" i="1" s="1"/>
  <c r="G16" i="1"/>
  <c r="D16" i="1"/>
  <c r="F16" i="1" s="1"/>
  <c r="C16" i="1"/>
  <c r="P15" i="1"/>
  <c r="R15" i="1" s="1"/>
  <c r="O15" i="1"/>
  <c r="L15" i="1"/>
  <c r="N15" i="1" s="1"/>
  <c r="K15" i="1"/>
  <c r="H15" i="1"/>
  <c r="J15" i="1" s="1"/>
  <c r="G15" i="1"/>
  <c r="D15" i="1"/>
  <c r="F15" i="1" s="1"/>
  <c r="C15" i="1"/>
  <c r="P14" i="1"/>
  <c r="R14" i="1" s="1"/>
  <c r="O14" i="1"/>
  <c r="L14" i="1"/>
  <c r="N14" i="1" s="1"/>
  <c r="K14" i="1"/>
  <c r="H14" i="1"/>
  <c r="J14" i="1" s="1"/>
  <c r="G14" i="1"/>
  <c r="D14" i="1"/>
  <c r="F14" i="1" s="1"/>
  <c r="C14" i="1"/>
  <c r="P13" i="1"/>
  <c r="R13" i="1" s="1"/>
  <c r="O13" i="1"/>
  <c r="L13" i="1"/>
  <c r="N13" i="1" s="1"/>
  <c r="K13" i="1"/>
  <c r="H13" i="1"/>
  <c r="J13" i="1" s="1"/>
  <c r="G13" i="1"/>
  <c r="D13" i="1"/>
  <c r="F13" i="1" s="1"/>
  <c r="C13" i="1"/>
  <c r="P11" i="1"/>
  <c r="R11" i="1" s="1"/>
  <c r="O11" i="1"/>
  <c r="L11" i="1"/>
  <c r="N11" i="1" s="1"/>
  <c r="K11" i="1"/>
  <c r="H11" i="1"/>
  <c r="J11" i="1" s="1"/>
  <c r="G11" i="1"/>
  <c r="D11" i="1"/>
  <c r="F11" i="1" s="1"/>
  <c r="C11" i="1"/>
  <c r="Q10" i="1"/>
  <c r="P10" i="1"/>
  <c r="R10" i="1" s="1"/>
  <c r="O10" i="1"/>
  <c r="L10" i="1"/>
  <c r="N10" i="1" s="1"/>
  <c r="K10" i="1"/>
  <c r="H10" i="1"/>
  <c r="J10" i="1" s="1"/>
  <c r="G10" i="1"/>
  <c r="D10" i="1"/>
  <c r="F10" i="1" s="1"/>
  <c r="C10" i="1"/>
  <c r="P9" i="1"/>
  <c r="R9" i="1" s="1"/>
  <c r="O9" i="1"/>
  <c r="L9" i="1"/>
  <c r="N9" i="1" s="1"/>
  <c r="K9" i="1"/>
  <c r="H9" i="1"/>
  <c r="J9" i="1" s="1"/>
  <c r="G9" i="1"/>
  <c r="D9" i="1"/>
  <c r="F9" i="1" s="1"/>
  <c r="C9" i="1"/>
  <c r="P8" i="1"/>
  <c r="R8" i="1" s="1"/>
  <c r="O8" i="1"/>
  <c r="M8" i="1"/>
  <c r="L8" i="1"/>
  <c r="N8" i="1" s="1"/>
  <c r="K8" i="1"/>
  <c r="H8" i="1"/>
  <c r="J8" i="1" s="1"/>
  <c r="G8" i="1"/>
  <c r="D8" i="1"/>
  <c r="F8" i="1" s="1"/>
  <c r="C8" i="1"/>
  <c r="P7" i="1"/>
  <c r="R7" i="1" s="1"/>
  <c r="O7" i="1"/>
  <c r="L7" i="1"/>
  <c r="N7" i="1" s="1"/>
  <c r="K7" i="1"/>
  <c r="H7" i="1"/>
  <c r="J7" i="1" s="1"/>
  <c r="G7" i="1"/>
  <c r="D7" i="1"/>
  <c r="F7" i="1" s="1"/>
  <c r="C7" i="1"/>
  <c r="P5" i="1"/>
  <c r="R5" i="1" s="1"/>
  <c r="O5" i="1"/>
  <c r="L5" i="1"/>
  <c r="M5" i="1" s="1"/>
  <c r="K5" i="1"/>
  <c r="H5" i="1"/>
  <c r="I5" i="1" s="1"/>
  <c r="G5" i="1"/>
  <c r="D5" i="1"/>
  <c r="E5" i="1" s="1"/>
  <c r="C5" i="1"/>
  <c r="Q7" i="1" l="1"/>
  <c r="Q26" i="1"/>
  <c r="Q31" i="1"/>
  <c r="Q33" i="1"/>
  <c r="I13" i="1"/>
  <c r="I27" i="1"/>
  <c r="M31" i="1"/>
  <c r="M33" i="1"/>
  <c r="M35" i="1"/>
  <c r="I9" i="1"/>
  <c r="M11" i="1"/>
  <c r="I16" i="1"/>
  <c r="I29" i="1"/>
  <c r="Q32" i="1"/>
  <c r="Q34" i="1"/>
  <c r="Q5" i="1"/>
  <c r="Q14" i="1"/>
  <c r="Q27" i="1"/>
  <c r="I31" i="1"/>
  <c r="I33" i="1"/>
  <c r="I35" i="1"/>
  <c r="N5" i="1"/>
  <c r="I7" i="1"/>
  <c r="M9" i="1"/>
  <c r="I10" i="1"/>
  <c r="Q13" i="1"/>
  <c r="M14" i="1"/>
  <c r="I15" i="1"/>
  <c r="I23" i="1"/>
  <c r="I26" i="1"/>
  <c r="I28" i="1"/>
  <c r="E32" i="1"/>
  <c r="E33" i="1"/>
  <c r="E34" i="1"/>
  <c r="E35" i="1"/>
  <c r="M7" i="1"/>
  <c r="I8" i="1"/>
  <c r="Q9" i="1"/>
  <c r="M10" i="1"/>
  <c r="I11" i="1"/>
  <c r="M15" i="1"/>
  <c r="I17" i="1"/>
  <c r="Q25" i="1"/>
  <c r="I32" i="1"/>
  <c r="I34" i="1"/>
  <c r="Q11" i="1"/>
  <c r="M13" i="1"/>
  <c r="I14" i="1"/>
  <c r="Q23" i="1"/>
  <c r="Q28" i="1"/>
  <c r="Q35" i="1"/>
  <c r="F5" i="1"/>
  <c r="J5" i="1"/>
  <c r="M16" i="1"/>
  <c r="M17" i="1"/>
  <c r="M23" i="1"/>
  <c r="M25" i="1"/>
  <c r="M26" i="1"/>
  <c r="M27" i="1"/>
  <c r="M28" i="1"/>
  <c r="M29" i="1"/>
  <c r="E7" i="1"/>
  <c r="E8" i="1"/>
  <c r="E9" i="1"/>
  <c r="E10" i="1"/>
  <c r="E11" i="1"/>
  <c r="E13" i="1"/>
  <c r="E14" i="1"/>
  <c r="E15" i="1"/>
  <c r="E16" i="1"/>
  <c r="E17" i="1"/>
  <c r="E23" i="1"/>
  <c r="E25" i="1"/>
  <c r="E26" i="1"/>
  <c r="E27" i="1"/>
  <c r="E28" i="1"/>
  <c r="E29" i="1"/>
  <c r="E31" i="1"/>
  <c r="Q8" i="1"/>
  <c r="Q15" i="1"/>
  <c r="Q16" i="1"/>
  <c r="Q17" i="1"/>
  <c r="Q29" i="1"/>
</calcChain>
</file>

<file path=xl/sharedStrings.xml><?xml version="1.0" encoding="utf-8"?>
<sst xmlns="http://schemas.openxmlformats.org/spreadsheetml/2006/main" count="330" uniqueCount="43">
  <si>
    <t>P1-32</t>
  </si>
  <si>
    <t>85 VAC / 60 Hz</t>
  </si>
  <si>
    <t>120 VAC / 60 Hz</t>
  </si>
  <si>
    <t>230 VAC / 50 Hz</t>
  </si>
  <si>
    <t>277 VAC / 50 Hz</t>
  </si>
  <si>
    <t>Condition</t>
  </si>
  <si>
    <t>Load</t>
  </si>
  <si>
    <t>Line current
(amps)</t>
  </si>
  <si>
    <t>Power Dissipated as Heat</t>
  </si>
  <si>
    <t xml:space="preserve">watts </t>
  </si>
  <si>
    <t>BTU</t>
  </si>
  <si>
    <t>kcal/hr</t>
  </si>
  <si>
    <t>At Idle Awake</t>
  </si>
  <si>
    <t>N/A</t>
  </si>
  <si>
    <r>
      <t>1/8 Power Pink Noise</t>
    </r>
    <r>
      <rPr>
        <sz val="8"/>
        <rFont val="Arial"/>
        <family val="2"/>
      </rPr>
      <t xml:space="preserve"> Typical of program material just at clip</t>
    </r>
  </si>
  <si>
    <t>4 ohms</t>
  </si>
  <si>
    <t>8 ohms</t>
  </si>
  <si>
    <t>16 ohms</t>
  </si>
  <si>
    <t>140V (32.67 ohms)</t>
  </si>
  <si>
    <t>200V (66.67 ohms)</t>
  </si>
  <si>
    <r>
      <t>1/3 Power Pink Noise</t>
    </r>
    <r>
      <rPr>
        <sz val="8"/>
        <rFont val="Arial"/>
        <family val="2"/>
      </rPr>
      <t xml:space="preserve"> Typical of program material at extreme clip</t>
    </r>
  </si>
  <si>
    <t>2 ohms</t>
  </si>
  <si>
    <t>70V (16.33 ohms)</t>
  </si>
  <si>
    <t>100V (33.33 ohms)</t>
  </si>
  <si>
    <t>200V (33.33 ohms)</t>
  </si>
  <si>
    <t>70V (8 ohms)</t>
  </si>
  <si>
    <t>100V (16.67 ohms)</t>
  </si>
  <si>
    <t>140V (16.33 ohms)</t>
  </si>
  <si>
    <t>DCi 2300 - Bridge</t>
  </si>
  <si>
    <t>DCi 2300 - Dual</t>
  </si>
  <si>
    <t>DCi 8600 - Bridge</t>
  </si>
  <si>
    <t>DCi 8600 - Dual</t>
  </si>
  <si>
    <t>DCi 2x1250N - Dual</t>
  </si>
  <si>
    <t>70V (4 ohms)</t>
  </si>
  <si>
    <t>100V (8 ohms)</t>
  </si>
  <si>
    <t>DCi 2x1250N - Bridge</t>
  </si>
  <si>
    <t>140V (8 ohms)</t>
  </si>
  <si>
    <t>200V (16 ohms)</t>
  </si>
  <si>
    <t>1/8 Power Pink Noise Typical of program material just at clip</t>
  </si>
  <si>
    <t>1/3 Power Pink Noise Typical of program material at extreme clip</t>
  </si>
  <si>
    <t>DCi 4x1250 - Dual</t>
  </si>
  <si>
    <t>100V 8 ohms)</t>
  </si>
  <si>
    <t>DCi 4x1250 -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</si>
</sst>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/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85V_Bridge_J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85V_Bridge_J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120V_Bridge_J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230V_Bridge_J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277V_Bridge_J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85V_J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120V_J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230V_J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V\8600\Marketing%20Evaluation\8600\DCi%208600_PV_AC_PWR_Draw_277V_J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120V_Bridge_J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230V_Bridge_J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277V_Bridge_J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85V_J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120V_J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230V_J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2300\DCi%202300_P1_AC_PWR_Draw_277V_J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EKWSFS01\datacrownpub\CPLC\600121_CT2U\Design\Testing\P1\Marketing%20Evaluation\DCi_Marketing_Evaluation_Summary_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85V"/>
      <sheetName val="Detailed Procedure"/>
      <sheetName val="AC Power Draw &amp; Dissipation"/>
      <sheetName val="Efficiency"/>
      <sheetName val="EFF Data"/>
      <sheetName val="Summary"/>
      <sheetName val="85V Quiescent"/>
      <sheetName val="85V 1-8TH (4Ω)"/>
      <sheetName val="85V 1-3RD (4Ω)"/>
      <sheetName val="85V 1-8TH (8Ω)"/>
      <sheetName val="85V 1-3RD (8Ω)"/>
      <sheetName val="85V 1-8TH (16Ω)"/>
      <sheetName val="85V 1-3RD (16Ω)"/>
      <sheetName val="85V 1-8TH (70V)"/>
      <sheetName val="85V 1-3RD (70V)"/>
      <sheetName val="85V 1-8th (100V)"/>
      <sheetName val="85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0.84</v>
          </cell>
        </row>
        <row r="33">
          <cell r="F33">
            <v>68.569999999999993</v>
          </cell>
        </row>
      </sheetData>
      <sheetData sheetId="7">
        <row r="31">
          <cell r="H31">
            <v>1.48</v>
          </cell>
        </row>
        <row r="33">
          <cell r="F33">
            <v>81.027500000000003</v>
          </cell>
        </row>
      </sheetData>
      <sheetData sheetId="8">
        <row r="31">
          <cell r="H31">
            <v>2.5499999999999998</v>
          </cell>
        </row>
        <row r="33">
          <cell r="F33">
            <v>107.33750000000001</v>
          </cell>
        </row>
      </sheetData>
      <sheetData sheetId="9">
        <row r="31">
          <cell r="H31">
            <v>2.0099999999999998</v>
          </cell>
        </row>
        <row r="33">
          <cell r="F33">
            <v>89.14500000000001</v>
          </cell>
        </row>
      </sheetData>
      <sheetData sheetId="10">
        <row r="31">
          <cell r="H31">
            <v>3.91</v>
          </cell>
        </row>
        <row r="33">
          <cell r="F33">
            <v>121.99000000000001</v>
          </cell>
        </row>
      </sheetData>
      <sheetData sheetId="11">
        <row r="31">
          <cell r="H31">
            <v>1.99</v>
          </cell>
        </row>
        <row r="33">
          <cell r="F33">
            <v>84.59</v>
          </cell>
        </row>
      </sheetData>
      <sheetData sheetId="12">
        <row r="31">
          <cell r="H31">
            <v>3.77</v>
          </cell>
        </row>
        <row r="33">
          <cell r="F33">
            <v>109.57</v>
          </cell>
        </row>
      </sheetData>
      <sheetData sheetId="13">
        <row r="31">
          <cell r="H31">
            <v>1.9</v>
          </cell>
        </row>
        <row r="33">
          <cell r="F33">
            <v>80.739999999999853</v>
          </cell>
        </row>
      </sheetData>
      <sheetData sheetId="14">
        <row r="31">
          <cell r="H31">
            <v>3.65</v>
          </cell>
        </row>
        <row r="33">
          <cell r="F33">
            <v>102.68999999999954</v>
          </cell>
        </row>
      </sheetData>
      <sheetData sheetId="15">
        <row r="31">
          <cell r="H31">
            <v>1.92</v>
          </cell>
        </row>
        <row r="33">
          <cell r="F33">
            <v>80.084999999999937</v>
          </cell>
        </row>
      </sheetData>
      <sheetData sheetId="16">
        <row r="31">
          <cell r="H31">
            <v>3.7</v>
          </cell>
        </row>
        <row r="33">
          <cell r="F33">
            <v>101.96859999999975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85V"/>
      <sheetName val="Detailed Procedure"/>
      <sheetName val="AC Power Draw &amp; Dissipation"/>
      <sheetName val="Efficiency"/>
      <sheetName val="EFF Data"/>
      <sheetName val="Summary"/>
      <sheetName val="85V Quiescent"/>
      <sheetName val="85V 1-8TH (4Ω)"/>
      <sheetName val="85V 1-3RD (4Ω)"/>
      <sheetName val="85V 1-8TH (8Ω)"/>
      <sheetName val="85V 1-3RD (8Ω)"/>
      <sheetName val="85V 1-8TH (16Ω)"/>
      <sheetName val="85V 1-3RD (16Ω)"/>
      <sheetName val="85V 1-8TH (70V)"/>
      <sheetName val="85V 1-3RD (70V)"/>
      <sheetName val="85V 1-8th (100V)"/>
      <sheetName val="85V 1-3RD (100V)"/>
    </sheetNames>
    <sheetDataSet>
      <sheetData sheetId="0"/>
      <sheetData sheetId="1"/>
      <sheetData sheetId="2">
        <row r="5">
          <cell r="C5">
            <v>2.72</v>
          </cell>
          <cell r="D5">
            <v>219.63</v>
          </cell>
        </row>
        <row r="7">
          <cell r="C7">
            <v>7.72</v>
          </cell>
          <cell r="D7">
            <v>342.55927500000001</v>
          </cell>
        </row>
        <row r="8">
          <cell r="C8">
            <v>11.76</v>
          </cell>
          <cell r="D8">
            <v>367.0575624999999</v>
          </cell>
        </row>
        <row r="9">
          <cell r="C9">
            <v>10.88</v>
          </cell>
          <cell r="D9">
            <v>313.99056875000008</v>
          </cell>
        </row>
        <row r="10">
          <cell r="C10">
            <v>10.58</v>
          </cell>
          <cell r="D10">
            <v>306.30999374999999</v>
          </cell>
        </row>
        <row r="11">
          <cell r="C11">
            <v>10.36</v>
          </cell>
          <cell r="D11">
            <v>281.13877587758782</v>
          </cell>
        </row>
        <row r="13">
          <cell r="C13">
            <v>15.05</v>
          </cell>
          <cell r="D13">
            <v>496.05737500000009</v>
          </cell>
        </row>
        <row r="14">
          <cell r="C14">
            <v>26.89</v>
          </cell>
          <cell r="D14">
            <v>644.38195000000019</v>
          </cell>
        </row>
        <row r="15">
          <cell r="C15">
            <v>25</v>
          </cell>
          <cell r="D15">
            <v>517.81437499999993</v>
          </cell>
        </row>
        <row r="16">
          <cell r="C16">
            <v>24.3</v>
          </cell>
          <cell r="D16">
            <v>476.18875000000003</v>
          </cell>
        </row>
        <row r="17">
          <cell r="C17">
            <v>23.79</v>
          </cell>
          <cell r="D17">
            <v>446.59838583858391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120V"/>
      <sheetName val="Detailed Procedure"/>
      <sheetName val="AC Power Draw &amp; Dissipation"/>
      <sheetName val="Efficiency"/>
      <sheetName val="EFF Data"/>
      <sheetName val="Summary"/>
      <sheetName val="120V Quiescent"/>
      <sheetName val="120V 1-8TH (4Ω)"/>
      <sheetName val="120V 1-3RD (4Ω)"/>
      <sheetName val="120V 1-8TH (8Ω)"/>
      <sheetName val="120V 1-3RD (8Ω)"/>
      <sheetName val="120V 1-8TH (16Ω)"/>
      <sheetName val="120V 1-3RD (16Ω)"/>
      <sheetName val="120V 1-8TH (70V)"/>
      <sheetName val="120V 1-3RD (70V)"/>
      <sheetName val="120V 1-8th (100V)"/>
      <sheetName val="120V 1-3RD (100V)"/>
    </sheetNames>
    <sheetDataSet>
      <sheetData sheetId="0"/>
      <sheetData sheetId="1"/>
      <sheetData sheetId="2">
        <row r="5">
          <cell r="C5">
            <v>1.81</v>
          </cell>
          <cell r="D5">
            <v>210.38</v>
          </cell>
        </row>
        <row r="7">
          <cell r="C7">
            <v>5.47</v>
          </cell>
          <cell r="D7">
            <v>327.65627499999999</v>
          </cell>
        </row>
        <row r="8">
          <cell r="C8">
            <v>8.24</v>
          </cell>
          <cell r="D8">
            <v>331.75141250000001</v>
          </cell>
        </row>
        <row r="9">
          <cell r="C9">
            <v>8.1</v>
          </cell>
          <cell r="D9">
            <v>302.51250000000005</v>
          </cell>
        </row>
        <row r="10">
          <cell r="C10">
            <v>7.43</v>
          </cell>
          <cell r="D10">
            <v>278.95187499999997</v>
          </cell>
        </row>
        <row r="11">
          <cell r="C11">
            <v>7.27</v>
          </cell>
          <cell r="D11">
            <v>262.33199819981996</v>
          </cell>
        </row>
        <row r="13">
          <cell r="C13">
            <v>10.48</v>
          </cell>
          <cell r="D13">
            <v>450.642425</v>
          </cell>
        </row>
        <row r="14">
          <cell r="C14">
            <v>17.71</v>
          </cell>
          <cell r="D14">
            <v>515.61250000000018</v>
          </cell>
        </row>
        <row r="15">
          <cell r="C15">
            <v>17.28</v>
          </cell>
          <cell r="D15">
            <v>424.51312499999995</v>
          </cell>
        </row>
        <row r="16">
          <cell r="C16">
            <v>16.850000000000001</v>
          </cell>
          <cell r="D16">
            <v>412.46875</v>
          </cell>
        </row>
        <row r="17">
          <cell r="C17">
            <v>16.68</v>
          </cell>
          <cell r="D17">
            <v>368.54135913591358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230V"/>
      <sheetName val="Detailed Procedure"/>
      <sheetName val="AC Power Draw &amp; Dissipation"/>
      <sheetName val="Efficiency"/>
      <sheetName val="EFF Data"/>
      <sheetName val="Summary"/>
      <sheetName val="230V Quiescent"/>
      <sheetName val="230V 1-8TH (4Ω)"/>
      <sheetName val="230V 1-3RD (4Ω)"/>
      <sheetName val="230V 1-8TH (8Ω)"/>
      <sheetName val="230V 1-3RD (8Ω)"/>
      <sheetName val="230V 1-8TH (16Ω)"/>
      <sheetName val="230V 1-3RD (16Ω)"/>
      <sheetName val="230V 1-8TH (70V)"/>
      <sheetName val="230V 1-3RD (70V)"/>
      <sheetName val="230V 1-8th (100V)"/>
      <sheetName val="230V 1-3RD (100V)"/>
      <sheetName val="DCi 8300 230V"/>
    </sheetNames>
    <sheetDataSet>
      <sheetData sheetId="0"/>
      <sheetData sheetId="1"/>
      <sheetData sheetId="2">
        <row r="5">
          <cell r="C5">
            <v>0.99299999999999999</v>
          </cell>
          <cell r="D5">
            <v>211.33799999999999</v>
          </cell>
        </row>
        <row r="7">
          <cell r="C7">
            <v>2.835</v>
          </cell>
          <cell r="D7">
            <v>317.74062500000002</v>
          </cell>
        </row>
        <row r="8">
          <cell r="C8">
            <v>4.1920000000000002</v>
          </cell>
          <cell r="D8">
            <v>305.16853749999996</v>
          </cell>
        </row>
        <row r="9">
          <cell r="C9">
            <v>3.7690000000000001</v>
          </cell>
          <cell r="D9">
            <v>266.3091062499999</v>
          </cell>
        </row>
        <row r="10">
          <cell r="C10">
            <v>3.8370000000000002</v>
          </cell>
          <cell r="D10">
            <v>270.45211874999995</v>
          </cell>
        </row>
        <row r="11">
          <cell r="C11">
            <v>3.7959999999999998</v>
          </cell>
          <cell r="D11">
            <v>252.64809180918087</v>
          </cell>
        </row>
        <row r="13">
          <cell r="C13">
            <v>5.4359999999999999</v>
          </cell>
          <cell r="D13">
            <v>437.29957500000012</v>
          </cell>
        </row>
        <row r="14">
          <cell r="C14">
            <v>8.9969999999999999</v>
          </cell>
          <cell r="D14">
            <v>440.28625000000011</v>
          </cell>
        </row>
        <row r="15">
          <cell r="C15">
            <v>8.7720000000000002</v>
          </cell>
          <cell r="D15">
            <v>374.30624999999986</v>
          </cell>
        </row>
        <row r="16">
          <cell r="C16">
            <v>8.6050000000000004</v>
          </cell>
          <cell r="D16">
            <v>367.68562500000007</v>
          </cell>
        </row>
        <row r="17">
          <cell r="C17">
            <v>8.4659999999999993</v>
          </cell>
          <cell r="D17">
            <v>310.87094509450958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277V"/>
      <sheetName val="Detailed Procedure"/>
      <sheetName val="AC Power Draw &amp; Dissipation"/>
      <sheetName val="Efficiency"/>
      <sheetName val="EFF Data"/>
      <sheetName val="Summary"/>
      <sheetName val="277V Quiescent"/>
      <sheetName val="277V 1-8TH (4Ω)"/>
      <sheetName val="277V 1-3RD (4Ω)"/>
      <sheetName val="277V 1-8TH (8Ω)"/>
      <sheetName val="277V 1-3RD (8Ω)"/>
      <sheetName val="277V 1-8TH (16Ω)"/>
      <sheetName val="277V 1-3RD (16Ω)"/>
      <sheetName val="277V 1-8TH (70V)"/>
      <sheetName val="277V 1-3RD (70V)"/>
      <sheetName val="277V 1-8th (100V)"/>
      <sheetName val="277V 1-3RD (100V)"/>
    </sheetNames>
    <sheetDataSet>
      <sheetData sheetId="0"/>
      <sheetData sheetId="1"/>
      <sheetData sheetId="2">
        <row r="5">
          <cell r="C5">
            <v>1.022</v>
          </cell>
          <cell r="D5">
            <v>200.005</v>
          </cell>
        </row>
        <row r="7">
          <cell r="C7">
            <v>2.44</v>
          </cell>
          <cell r="D7">
            <v>314.45505000000003</v>
          </cell>
        </row>
        <row r="8">
          <cell r="C8">
            <v>3.5750000000000002</v>
          </cell>
          <cell r="D8">
            <v>309.60638749999998</v>
          </cell>
        </row>
        <row r="9">
          <cell r="C9">
            <v>3.45</v>
          </cell>
          <cell r="D9">
            <v>276.95643750000011</v>
          </cell>
        </row>
        <row r="10">
          <cell r="C10">
            <v>3.31</v>
          </cell>
          <cell r="D10">
            <v>270.22356249999996</v>
          </cell>
        </row>
        <row r="11">
          <cell r="C11">
            <v>3.42</v>
          </cell>
          <cell r="D11">
            <v>258.6378847884788</v>
          </cell>
        </row>
        <row r="13">
          <cell r="C13">
            <v>4.6210000000000004</v>
          </cell>
          <cell r="D13">
            <v>427.75917500000003</v>
          </cell>
        </row>
        <row r="14">
          <cell r="C14">
            <v>7.95</v>
          </cell>
          <cell r="D14">
            <v>465.51717499999995</v>
          </cell>
        </row>
        <row r="15">
          <cell r="C15">
            <v>7.33</v>
          </cell>
          <cell r="D15">
            <v>357.82051874999979</v>
          </cell>
        </row>
        <row r="16">
          <cell r="C16">
            <v>7.27</v>
          </cell>
          <cell r="D16">
            <v>364.30883124999991</v>
          </cell>
        </row>
        <row r="17">
          <cell r="C17">
            <v>7.09</v>
          </cell>
          <cell r="D17">
            <v>311.61724572457251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85V"/>
      <sheetName val="Detailed Procedure"/>
      <sheetName val="AC Power Draw &amp; Dissipation"/>
      <sheetName val="Efficiency"/>
      <sheetName val="EFF Data"/>
      <sheetName val="Summary"/>
      <sheetName val="85V Quiescent"/>
      <sheetName val="85V 1-8TH (2Ω)"/>
      <sheetName val="85V 1-3RD (2Ω)"/>
      <sheetName val="85V 1-8TH (4Ω)"/>
      <sheetName val="85V 1-3RD (4Ω)"/>
      <sheetName val="85V 1-8TH (8Ω)"/>
      <sheetName val="85V 1-3RD (8Ω)"/>
      <sheetName val="85V 1-8TH (70V)"/>
      <sheetName val="85V 1-3RD (70V)"/>
      <sheetName val="85V 1-8th (100V)"/>
      <sheetName val="85V 1-3RD (100V)"/>
    </sheetNames>
    <sheetDataSet>
      <sheetData sheetId="0"/>
      <sheetData sheetId="1"/>
      <sheetData sheetId="2">
        <row r="5">
          <cell r="C5">
            <v>2.7</v>
          </cell>
          <cell r="D5">
            <v>217.4</v>
          </cell>
        </row>
        <row r="7">
          <cell r="C7">
            <v>7.79</v>
          </cell>
          <cell r="D7">
            <v>331.78359999999998</v>
          </cell>
        </row>
        <row r="8">
          <cell r="C8">
            <v>12.39</v>
          </cell>
          <cell r="D8">
            <v>407.60674999999992</v>
          </cell>
        </row>
        <row r="9">
          <cell r="C9">
            <v>11.54</v>
          </cell>
          <cell r="D9">
            <v>329.92055000000005</v>
          </cell>
        </row>
        <row r="10">
          <cell r="C10">
            <v>10.7</v>
          </cell>
          <cell r="D10">
            <v>314.47501249999982</v>
          </cell>
        </row>
        <row r="11">
          <cell r="C11">
            <v>10.98</v>
          </cell>
          <cell r="D11">
            <v>297.53816399999732</v>
          </cell>
        </row>
        <row r="13">
          <cell r="C13">
            <v>15.7</v>
          </cell>
          <cell r="D13">
            <v>526.99474999999995</v>
          </cell>
        </row>
        <row r="14">
          <cell r="C14">
            <v>26.93</v>
          </cell>
          <cell r="D14">
            <v>643.26790000000005</v>
          </cell>
        </row>
        <row r="15">
          <cell r="C15">
            <v>24.96</v>
          </cell>
          <cell r="D15">
            <v>509.70380000000023</v>
          </cell>
        </row>
        <row r="16">
          <cell r="C16">
            <v>24.48</v>
          </cell>
          <cell r="D16">
            <v>496.19823750000023</v>
          </cell>
        </row>
        <row r="17">
          <cell r="C17">
            <v>23.92</v>
          </cell>
          <cell r="D17">
            <v>445.72096199999373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120V"/>
      <sheetName val="Detailed Procedure"/>
      <sheetName val="AC Power Draw &amp; Dissipation"/>
      <sheetName val="Efficiency"/>
      <sheetName val="EFF Data"/>
      <sheetName val="Summary"/>
      <sheetName val="120V Quiescent"/>
      <sheetName val="120V 1-8TH (2Ω)"/>
      <sheetName val="120V 1-3RD (2Ω)"/>
      <sheetName val="120V 1-8TH (4Ω)"/>
      <sheetName val="120V 1-3RD (4Ω)"/>
      <sheetName val="120V 1-8TH (8Ω)"/>
      <sheetName val="120V 1-3RD (8Ω)"/>
      <sheetName val="120V 1-8TH (70V)"/>
      <sheetName val="120V 1-3RD (70V)"/>
      <sheetName val="120V 1-8th (100V)"/>
      <sheetName val="120V 1-3RD (100V)"/>
    </sheetNames>
    <sheetDataSet>
      <sheetData sheetId="0"/>
      <sheetData sheetId="1"/>
      <sheetData sheetId="2">
        <row r="5">
          <cell r="C5">
            <v>1.87</v>
          </cell>
          <cell r="D5">
            <v>214.84</v>
          </cell>
        </row>
        <row r="7">
          <cell r="C7">
            <v>5.76</v>
          </cell>
          <cell r="D7">
            <v>332.74060000000003</v>
          </cell>
        </row>
        <row r="8">
          <cell r="C8">
            <v>8.52</v>
          </cell>
          <cell r="D8">
            <v>355.60915</v>
          </cell>
        </row>
        <row r="9">
          <cell r="C9">
            <v>8.2200000000000006</v>
          </cell>
          <cell r="D9">
            <v>310.85373749999985</v>
          </cell>
        </row>
        <row r="10">
          <cell r="C10">
            <v>7.48</v>
          </cell>
          <cell r="D10">
            <v>282.54133749999994</v>
          </cell>
        </row>
        <row r="11">
          <cell r="C11">
            <v>7.76</v>
          </cell>
          <cell r="D11">
            <v>280.97549199999753</v>
          </cell>
        </row>
        <row r="13">
          <cell r="C13">
            <v>10.96</v>
          </cell>
          <cell r="D13">
            <v>465.56150000000014</v>
          </cell>
        </row>
        <row r="14">
          <cell r="C14">
            <v>18.989999999999998</v>
          </cell>
          <cell r="D14">
            <v>587.24597499999982</v>
          </cell>
        </row>
        <row r="15">
          <cell r="C15">
            <v>17.489999999999998</v>
          </cell>
          <cell r="D15">
            <v>447.96093749999977</v>
          </cell>
        </row>
        <row r="16">
          <cell r="C16">
            <v>17.07</v>
          </cell>
          <cell r="D16">
            <v>440.78449999999998</v>
          </cell>
        </row>
        <row r="17">
          <cell r="C17">
            <v>16.579999999999998</v>
          </cell>
          <cell r="D17">
            <v>381.27373999999372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230V"/>
      <sheetName val="Detailed Procedure"/>
      <sheetName val="AC Power Draw &amp; Dissipation"/>
      <sheetName val="Efficiency"/>
      <sheetName val="EFF Data"/>
      <sheetName val="Summary"/>
      <sheetName val="230V Quiescent"/>
      <sheetName val="230V 1-8TH (2Ω)"/>
      <sheetName val="230V 1-3RD (2Ω)"/>
      <sheetName val="230V 1-8TH (4Ω)"/>
      <sheetName val="230V 1-3RD (4Ω)"/>
      <sheetName val="230V 1-8TH (8Ω)"/>
      <sheetName val="230V 1-3RD (8Ω)"/>
      <sheetName val="230V 1-8TH (70V)"/>
      <sheetName val="230V 1-3RD (70V)"/>
      <sheetName val="230V 1-8th (100V)"/>
      <sheetName val="230V 1-3RD (100V)"/>
    </sheetNames>
    <sheetDataSet>
      <sheetData sheetId="0"/>
      <sheetData sheetId="1"/>
      <sheetData sheetId="2">
        <row r="5">
          <cell r="C5">
            <v>0.99</v>
          </cell>
          <cell r="D5">
            <v>206.6</v>
          </cell>
        </row>
        <row r="7">
          <cell r="C7">
            <v>2.89</v>
          </cell>
          <cell r="D7">
            <v>325.16455000000002</v>
          </cell>
        </row>
        <row r="8">
          <cell r="C8">
            <v>4.29</v>
          </cell>
          <cell r="D8">
            <v>336.0345749999999</v>
          </cell>
        </row>
        <row r="9">
          <cell r="C9">
            <v>4.16</v>
          </cell>
          <cell r="D9">
            <v>290.09228749999988</v>
          </cell>
        </row>
        <row r="10">
          <cell r="C10">
            <v>3.93</v>
          </cell>
          <cell r="D10">
            <v>286.95633750000013</v>
          </cell>
        </row>
        <row r="11">
          <cell r="C11">
            <v>4</v>
          </cell>
          <cell r="D11">
            <v>267.32338199999754</v>
          </cell>
        </row>
        <row r="13">
          <cell r="C13">
            <v>5.72</v>
          </cell>
          <cell r="D13">
            <v>485.8184</v>
          </cell>
        </row>
        <row r="14">
          <cell r="C14">
            <v>9.6300000000000008</v>
          </cell>
          <cell r="D14">
            <v>558.46725000000015</v>
          </cell>
        </row>
        <row r="15">
          <cell r="C15">
            <v>8.77</v>
          </cell>
          <cell r="D15">
            <v>387.97291250000012</v>
          </cell>
        </row>
        <row r="16">
          <cell r="C16">
            <v>8.64</v>
          </cell>
          <cell r="D16">
            <v>379.09426249999979</v>
          </cell>
        </row>
        <row r="17">
          <cell r="C17">
            <v>8.48</v>
          </cell>
          <cell r="D17">
            <v>343.77947399999357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600 277V"/>
      <sheetName val="Detailed Procedure"/>
      <sheetName val="AC Power Draw &amp; Dissipation"/>
      <sheetName val="Efficiency"/>
      <sheetName val="EFF Data"/>
      <sheetName val="Summary"/>
      <sheetName val="277V Quiescent"/>
      <sheetName val="277V 1-8TH (2Ω)"/>
      <sheetName val="277V 1-3RD (2Ω)"/>
      <sheetName val="277V 1-8TH (4Ω)"/>
      <sheetName val="277V 1-3RD (4Ω)"/>
      <sheetName val="277V 1-8TH (8Ω)"/>
      <sheetName val="277V 1-3RD (8Ω)"/>
      <sheetName val="277V 1-8TH (70V)"/>
      <sheetName val="277V 1-3RD (70V)"/>
      <sheetName val="277V 1-8th (100V)"/>
      <sheetName val="277V 1-3RD (100V)"/>
    </sheetNames>
    <sheetDataSet>
      <sheetData sheetId="0"/>
      <sheetData sheetId="1"/>
      <sheetData sheetId="2">
        <row r="5">
          <cell r="C5">
            <v>1.03</v>
          </cell>
          <cell r="D5">
            <v>205.71</v>
          </cell>
        </row>
        <row r="7">
          <cell r="C7">
            <v>2.54</v>
          </cell>
          <cell r="D7">
            <v>320.16514999999993</v>
          </cell>
        </row>
        <row r="8">
          <cell r="C8">
            <v>3.67</v>
          </cell>
          <cell r="D8">
            <v>316.96497499999998</v>
          </cell>
        </row>
        <row r="9">
          <cell r="C9">
            <v>3.63</v>
          </cell>
          <cell r="D9">
            <v>283.02033749999998</v>
          </cell>
        </row>
        <row r="10">
          <cell r="C10">
            <v>3.31</v>
          </cell>
          <cell r="D10">
            <v>264.08159999999998</v>
          </cell>
        </row>
        <row r="11">
          <cell r="C11">
            <v>3.44</v>
          </cell>
          <cell r="D11">
            <v>263.34942599999761</v>
          </cell>
        </row>
        <row r="13">
          <cell r="C13">
            <v>4.79</v>
          </cell>
          <cell r="D13">
            <v>444.01029999999992</v>
          </cell>
        </row>
        <row r="14">
          <cell r="C14">
            <v>7.93</v>
          </cell>
          <cell r="D14">
            <v>470.689975</v>
          </cell>
        </row>
        <row r="15">
          <cell r="C15">
            <v>7.44</v>
          </cell>
          <cell r="D15">
            <v>362.50806250000005</v>
          </cell>
        </row>
        <row r="16">
          <cell r="C16">
            <v>7.35</v>
          </cell>
          <cell r="D16">
            <v>362.85533749999991</v>
          </cell>
        </row>
        <row r="17">
          <cell r="C17">
            <v>7.19</v>
          </cell>
          <cell r="D17">
            <v>330.33243399999355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120V"/>
      <sheetName val="Detailed Procedure"/>
      <sheetName val="AC Power Draw &amp; Dissipation"/>
      <sheetName val="Efficiency"/>
      <sheetName val="EFF Data"/>
      <sheetName val="Summary"/>
      <sheetName val="120V Quiescent"/>
      <sheetName val="120V 1-8TH (4Ω)"/>
      <sheetName val="120V 1-3RD (4Ω)"/>
      <sheetName val="120V 1-8TH (8Ω)"/>
      <sheetName val="120V 1-3RD (8Ω)"/>
      <sheetName val="120V 1-8TH (16Ω)"/>
      <sheetName val="120V 1-3RD (16Ω)"/>
      <sheetName val="120V 1-8TH (70V)"/>
      <sheetName val="120V 1-3RD (70V)"/>
      <sheetName val="120V 1-8th (100V)"/>
      <sheetName val="120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0.63</v>
          </cell>
        </row>
        <row r="33">
          <cell r="F33">
            <v>70.069999999999993</v>
          </cell>
        </row>
      </sheetData>
      <sheetData sheetId="7">
        <row r="31">
          <cell r="H31">
            <v>1.04</v>
          </cell>
        </row>
        <row r="33">
          <cell r="F33">
            <v>80.099999999999994</v>
          </cell>
        </row>
      </sheetData>
      <sheetData sheetId="8">
        <row r="31">
          <cell r="H31">
            <v>1.81</v>
          </cell>
        </row>
        <row r="33">
          <cell r="F33">
            <v>106.73750000000001</v>
          </cell>
        </row>
      </sheetData>
      <sheetData sheetId="9">
        <row r="31">
          <cell r="H31">
            <v>1.43</v>
          </cell>
        </row>
        <row r="33">
          <cell r="F33">
            <v>86.25500000000001</v>
          </cell>
        </row>
      </sheetData>
      <sheetData sheetId="10">
        <row r="31">
          <cell r="H31">
            <v>2.83</v>
          </cell>
        </row>
        <row r="33">
          <cell r="F33">
            <v>126.09499999999997</v>
          </cell>
        </row>
      </sheetData>
      <sheetData sheetId="11">
        <row r="31">
          <cell r="H31">
            <v>1.4</v>
          </cell>
        </row>
        <row r="33">
          <cell r="F33">
            <v>80.310000000000016</v>
          </cell>
        </row>
      </sheetData>
      <sheetData sheetId="12">
        <row r="31">
          <cell r="H31">
            <v>2.67</v>
          </cell>
        </row>
        <row r="33">
          <cell r="F33">
            <v>107.64937500000002</v>
          </cell>
        </row>
      </sheetData>
      <sheetData sheetId="13">
        <row r="31">
          <cell r="H31">
            <v>1.32</v>
          </cell>
        </row>
        <row r="33">
          <cell r="F33">
            <v>77.675204081632515</v>
          </cell>
        </row>
      </sheetData>
      <sheetData sheetId="14">
        <row r="31">
          <cell r="H31">
            <v>2.57</v>
          </cell>
        </row>
        <row r="33">
          <cell r="F33">
            <v>100.98683673469347</v>
          </cell>
        </row>
      </sheetData>
      <sheetData sheetId="15">
        <row r="31">
          <cell r="H31">
            <v>1.34</v>
          </cell>
        </row>
        <row r="33">
          <cell r="F33">
            <v>78.271399999999915</v>
          </cell>
        </row>
      </sheetData>
      <sheetData sheetId="16">
        <row r="31">
          <cell r="H31">
            <v>2.56</v>
          </cell>
        </row>
        <row r="33">
          <cell r="F33">
            <v>99.161849999999845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230V"/>
      <sheetName val="Detailed Procedure"/>
      <sheetName val="AC Power Draw &amp; Dissipation"/>
      <sheetName val="Efficiency"/>
      <sheetName val="EFF Data"/>
      <sheetName val="Summary"/>
      <sheetName val="230V Quiescent"/>
      <sheetName val="230V 1-8TH (4Ω)"/>
      <sheetName val="230V 1-3RD (4Ω)"/>
      <sheetName val="230V 1-8TH (8Ω)"/>
      <sheetName val="230V 1-3RD (8Ω)"/>
      <sheetName val="230V 1-8TH (16Ω)"/>
      <sheetName val="230V 1-3RD (16Ω)"/>
      <sheetName val="230V 1-8TH (70V)"/>
      <sheetName val="230V 1-3RD (70V)"/>
      <sheetName val="230V 1-8th (100V)"/>
      <sheetName val="230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0.41</v>
          </cell>
        </row>
        <row r="33">
          <cell r="F33">
            <v>70.3</v>
          </cell>
        </row>
      </sheetData>
      <sheetData sheetId="7">
        <row r="31">
          <cell r="H31">
            <v>0.62</v>
          </cell>
        </row>
        <row r="33">
          <cell r="F33">
            <v>82.867500000000007</v>
          </cell>
        </row>
      </sheetData>
      <sheetData sheetId="8">
        <row r="31">
          <cell r="H31">
            <v>0.97</v>
          </cell>
        </row>
        <row r="33">
          <cell r="F33">
            <v>102.02</v>
          </cell>
        </row>
      </sheetData>
      <sheetData sheetId="9">
        <row r="31">
          <cell r="H31">
            <v>0.8</v>
          </cell>
        </row>
        <row r="33">
          <cell r="F33">
            <v>88.045000000000002</v>
          </cell>
        </row>
      </sheetData>
      <sheetData sheetId="10">
        <row r="31">
          <cell r="H31">
            <v>1.48</v>
          </cell>
        </row>
        <row r="33">
          <cell r="F33">
            <v>117.09875</v>
          </cell>
        </row>
      </sheetData>
      <sheetData sheetId="11">
        <row r="31">
          <cell r="H31">
            <v>0.79</v>
          </cell>
        </row>
        <row r="33">
          <cell r="F33">
            <v>84.06</v>
          </cell>
        </row>
      </sheetData>
      <sheetData sheetId="12">
        <row r="31">
          <cell r="H31">
            <v>1.41</v>
          </cell>
        </row>
        <row r="33">
          <cell r="F33">
            <v>101.0275</v>
          </cell>
        </row>
      </sheetData>
      <sheetData sheetId="13">
        <row r="31">
          <cell r="H31">
            <v>0.75</v>
          </cell>
        </row>
        <row r="33">
          <cell r="F33">
            <v>79.9529591836733</v>
          </cell>
        </row>
      </sheetData>
      <sheetData sheetId="14">
        <row r="31">
          <cell r="H31">
            <v>1.36</v>
          </cell>
        </row>
        <row r="33">
          <cell r="F33">
            <v>94.546530612244482</v>
          </cell>
        </row>
      </sheetData>
      <sheetData sheetId="15">
        <row r="31">
          <cell r="H31">
            <v>0.75</v>
          </cell>
        </row>
        <row r="33">
          <cell r="F33">
            <v>80.21664999999993</v>
          </cell>
        </row>
      </sheetData>
      <sheetData sheetId="16">
        <row r="31">
          <cell r="H31">
            <v>1.36</v>
          </cell>
        </row>
        <row r="33">
          <cell r="F33">
            <v>93.956599999999781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277V"/>
      <sheetName val="Detailed Procedure"/>
      <sheetName val="AC Power Draw &amp; Dissipation"/>
      <sheetName val="Efficiency"/>
      <sheetName val="EFF Data"/>
      <sheetName val="Summary"/>
      <sheetName val="277V Quiescent"/>
      <sheetName val="277V 1-8TH (4Ω)"/>
      <sheetName val="277V 1-3RD (4Ω)"/>
      <sheetName val="277V 1-8TH (8Ω)"/>
      <sheetName val="277V 1-3RD (8Ω)"/>
      <sheetName val="277V 1-8TH (16Ω)"/>
      <sheetName val="277V 1-3RD (16Ω)"/>
      <sheetName val="277V 1-8TH (70V)"/>
      <sheetName val="277V 1-3RD (70V)"/>
      <sheetName val="277V 1-8th (100V)"/>
      <sheetName val="277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0.51</v>
          </cell>
        </row>
        <row r="33">
          <cell r="F33">
            <v>65.39</v>
          </cell>
        </row>
      </sheetData>
      <sheetData sheetId="7">
        <row r="31">
          <cell r="H31">
            <v>0.67</v>
          </cell>
        </row>
        <row r="33">
          <cell r="F33">
            <v>79.61999999999999</v>
          </cell>
        </row>
      </sheetData>
      <sheetData sheetId="8">
        <row r="31">
          <cell r="H31">
            <v>0.94</v>
          </cell>
        </row>
        <row r="33">
          <cell r="F33">
            <v>105.46999999999998</v>
          </cell>
        </row>
      </sheetData>
      <sheetData sheetId="9">
        <row r="31">
          <cell r="H31">
            <v>0.8</v>
          </cell>
        </row>
        <row r="33">
          <cell r="F33">
            <v>87.685000000000002</v>
          </cell>
        </row>
      </sheetData>
      <sheetData sheetId="10">
        <row r="31">
          <cell r="H31">
            <v>1.31</v>
          </cell>
        </row>
        <row r="33">
          <cell r="F33">
            <v>118.77499999999998</v>
          </cell>
        </row>
      </sheetData>
      <sheetData sheetId="11">
        <row r="31">
          <cell r="H31">
            <v>0.79</v>
          </cell>
        </row>
        <row r="33">
          <cell r="F33">
            <v>81.657499999999999</v>
          </cell>
        </row>
      </sheetData>
      <sheetData sheetId="12">
        <row r="31">
          <cell r="H31">
            <v>1.26</v>
          </cell>
        </row>
        <row r="33">
          <cell r="F33">
            <v>105.96437500000005</v>
          </cell>
        </row>
      </sheetData>
      <sheetData sheetId="13">
        <row r="31">
          <cell r="H31">
            <v>0.77</v>
          </cell>
        </row>
        <row r="33">
          <cell r="F33">
            <v>78.355918367346774</v>
          </cell>
        </row>
      </sheetData>
      <sheetData sheetId="14">
        <row r="31">
          <cell r="H31">
            <v>1.21</v>
          </cell>
        </row>
        <row r="33">
          <cell r="F33">
            <v>94.442551020407734</v>
          </cell>
        </row>
      </sheetData>
      <sheetData sheetId="15">
        <row r="31">
          <cell r="H31">
            <v>0.78</v>
          </cell>
        </row>
        <row r="33">
          <cell r="F33">
            <v>78.403599999999912</v>
          </cell>
        </row>
      </sheetData>
      <sheetData sheetId="16">
        <row r="31">
          <cell r="H31">
            <v>1.22</v>
          </cell>
        </row>
        <row r="33">
          <cell r="F33">
            <v>97.086249999999808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85V"/>
      <sheetName val="Detailed Procedure"/>
      <sheetName val="AC Power Draw &amp; Dissipation"/>
      <sheetName val="Efficiency"/>
      <sheetName val="EFF Data"/>
      <sheetName val="Summary"/>
      <sheetName val="85V Quiescent"/>
      <sheetName val="85V 1-8TH (2Ω)"/>
      <sheetName val="85V 1-3RD (2Ω)"/>
      <sheetName val="85V 1-8TH (4Ω)"/>
      <sheetName val="85V 1-3RD (4Ω)"/>
      <sheetName val="85V 1-8TH (8Ω)"/>
      <sheetName val="85V 1-3RD (8Ω)"/>
      <sheetName val="85V 1-8TH (70V)"/>
      <sheetName val="85V 1-3RD (70V)"/>
      <sheetName val="85V 1-8th (100V)"/>
      <sheetName val="85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0.84</v>
          </cell>
        </row>
        <row r="33">
          <cell r="F33">
            <v>68.58</v>
          </cell>
        </row>
      </sheetData>
      <sheetData sheetId="7">
        <row r="31">
          <cell r="H31">
            <v>1.48</v>
          </cell>
        </row>
        <row r="33">
          <cell r="F33">
            <v>77.52000000000001</v>
          </cell>
        </row>
      </sheetData>
      <sheetData sheetId="8">
        <row r="31">
          <cell r="H31">
            <v>2.5</v>
          </cell>
        </row>
        <row r="33">
          <cell r="F33">
            <v>101.485</v>
          </cell>
        </row>
      </sheetData>
      <sheetData sheetId="9">
        <row r="31">
          <cell r="H31">
            <v>1.96</v>
          </cell>
        </row>
        <row r="33">
          <cell r="F33">
            <v>86.947500000000005</v>
          </cell>
        </row>
      </sheetData>
      <sheetData sheetId="10">
        <row r="31">
          <cell r="H31">
            <v>4.0999999999999996</v>
          </cell>
        </row>
        <row r="33">
          <cell r="F33">
            <v>122.63749999999999</v>
          </cell>
        </row>
      </sheetData>
      <sheetData sheetId="11">
        <row r="31">
          <cell r="H31">
            <v>1.99</v>
          </cell>
        </row>
        <row r="33">
          <cell r="F33">
            <v>83.567499999999995</v>
          </cell>
        </row>
      </sheetData>
      <sheetData sheetId="12">
        <row r="31">
          <cell r="H31">
            <v>3.73</v>
          </cell>
        </row>
        <row r="33">
          <cell r="F33">
            <v>106.56374999999997</v>
          </cell>
        </row>
      </sheetData>
      <sheetData sheetId="13">
        <row r="31">
          <cell r="H31">
            <v>1.91</v>
          </cell>
        </row>
        <row r="33">
          <cell r="F33">
            <v>81.315510204081477</v>
          </cell>
        </row>
      </sheetData>
      <sheetData sheetId="14">
        <row r="31">
          <cell r="H31">
            <v>3.64</v>
          </cell>
        </row>
        <row r="33">
          <cell r="F33">
            <v>102.51877551020368</v>
          </cell>
        </row>
      </sheetData>
      <sheetData sheetId="15">
        <row r="31">
          <cell r="H31">
            <v>1.92</v>
          </cell>
        </row>
        <row r="33">
          <cell r="F33">
            <v>82.999199999999917</v>
          </cell>
        </row>
      </sheetData>
      <sheetData sheetId="16">
        <row r="31">
          <cell r="H31">
            <v>3.75</v>
          </cell>
        </row>
        <row r="33">
          <cell r="F33">
            <v>109.3141999999998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120V"/>
      <sheetName val="Detailed Procedure"/>
      <sheetName val="AC Power Draw &amp; Dissipation"/>
      <sheetName val="Efficiency"/>
      <sheetName val="EFF Data"/>
      <sheetName val="Summary"/>
      <sheetName val="120V Quiescent"/>
      <sheetName val="120V 1-8TH (2Ω)"/>
      <sheetName val="120V 1-3RD (2Ω)"/>
      <sheetName val="120V 1-8TH (4Ω)"/>
      <sheetName val="120V 1-3RD (4Ω)"/>
      <sheetName val="120V 1-8TH (8Ω)"/>
      <sheetName val="120V 1-3RD (8Ω)"/>
      <sheetName val="120V 1-8TH (70V)"/>
      <sheetName val="120V 1-3RD (70V)"/>
      <sheetName val="120V 1-8th (100V)"/>
      <sheetName val="120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0.62</v>
          </cell>
        </row>
        <row r="33">
          <cell r="F33">
            <v>69.849999999999994</v>
          </cell>
        </row>
      </sheetData>
      <sheetData sheetId="7">
        <row r="31">
          <cell r="H31">
            <v>1.04</v>
          </cell>
        </row>
        <row r="33">
          <cell r="F33">
            <v>76.825000000000003</v>
          </cell>
        </row>
      </sheetData>
      <sheetData sheetId="8">
        <row r="31">
          <cell r="H31">
            <v>1.77</v>
          </cell>
        </row>
        <row r="33">
          <cell r="F33">
            <v>99.084999999999994</v>
          </cell>
        </row>
      </sheetData>
      <sheetData sheetId="9">
        <row r="31">
          <cell r="H31">
            <v>1.39</v>
          </cell>
        </row>
        <row r="33">
          <cell r="F33">
            <v>84.117499999999993</v>
          </cell>
        </row>
      </sheetData>
      <sheetData sheetId="10">
        <row r="31">
          <cell r="H31">
            <v>2.87</v>
          </cell>
        </row>
        <row r="33">
          <cell r="F33">
            <v>118.0675</v>
          </cell>
        </row>
      </sheetData>
      <sheetData sheetId="11">
        <row r="31">
          <cell r="H31">
            <v>1.38</v>
          </cell>
        </row>
        <row r="33">
          <cell r="F33">
            <v>79.403750000000031</v>
          </cell>
        </row>
      </sheetData>
      <sheetData sheetId="12">
        <row r="31">
          <cell r="H31">
            <v>2.6</v>
          </cell>
        </row>
        <row r="33">
          <cell r="F33">
            <v>101.57750000000001</v>
          </cell>
        </row>
      </sheetData>
      <sheetData sheetId="13">
        <row r="31">
          <cell r="H31">
            <v>1.34</v>
          </cell>
        </row>
        <row r="33">
          <cell r="F33">
            <v>78.625510204081479</v>
          </cell>
        </row>
      </sheetData>
      <sheetData sheetId="14">
        <row r="31">
          <cell r="H31">
            <v>2.78</v>
          </cell>
        </row>
        <row r="33">
          <cell r="F33">
            <v>104.3418367346934</v>
          </cell>
        </row>
      </sheetData>
      <sheetData sheetId="15">
        <row r="31">
          <cell r="H31">
            <v>1.35</v>
          </cell>
        </row>
        <row r="33">
          <cell r="F33">
            <v>80.539199999999909</v>
          </cell>
        </row>
      </sheetData>
      <sheetData sheetId="16">
        <row r="31">
          <cell r="H31">
            <v>2.62</v>
          </cell>
        </row>
        <row r="33">
          <cell r="F33">
            <v>104.84259999999978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230V"/>
      <sheetName val="Detailed Procedure"/>
      <sheetName val="AC Power Draw &amp; Dissipation"/>
      <sheetName val="Efficiency"/>
      <sheetName val="EFF Data"/>
      <sheetName val="Summary"/>
      <sheetName val="230V Quiescent"/>
      <sheetName val="230V 1-8TH (2Ω)"/>
      <sheetName val="230V 1-3RD (2Ω)"/>
      <sheetName val="230V 1-8TH (4Ω)"/>
      <sheetName val="230V 1-3RD (4Ω)"/>
      <sheetName val="230V 1-8TH (8Ω)"/>
      <sheetName val="230V 1-3RD (8Ω)"/>
      <sheetName val="230V 1-8TH (70V)"/>
      <sheetName val="230V 1-3RD (70V)"/>
      <sheetName val="230V 1-8th (100V)"/>
      <sheetName val="230V 1-3RD (100V)"/>
      <sheetName val="230V 1-8TH (16Ω)"/>
      <sheetName val="230V 1-3RD (16Ω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0.41</v>
          </cell>
        </row>
        <row r="33">
          <cell r="F33">
            <v>69.67</v>
          </cell>
        </row>
      </sheetData>
      <sheetData sheetId="7">
        <row r="31">
          <cell r="H31">
            <v>0.62</v>
          </cell>
        </row>
        <row r="33">
          <cell r="F33">
            <v>78.795000000000002</v>
          </cell>
        </row>
      </sheetData>
      <sheetData sheetId="8">
        <row r="31">
          <cell r="H31">
            <v>0.98</v>
          </cell>
        </row>
        <row r="33">
          <cell r="F33">
            <v>96.434999999999988</v>
          </cell>
        </row>
      </sheetData>
      <sheetData sheetId="9">
        <row r="31">
          <cell r="H31">
            <v>0.78</v>
          </cell>
        </row>
        <row r="33">
          <cell r="F33">
            <v>84.327500000000001</v>
          </cell>
        </row>
      </sheetData>
      <sheetData sheetId="10">
        <row r="31">
          <cell r="H31">
            <v>1.51</v>
          </cell>
        </row>
        <row r="33">
          <cell r="F33">
            <v>111.38749999999999</v>
          </cell>
        </row>
      </sheetData>
      <sheetData sheetId="11">
        <row r="31">
          <cell r="H31">
            <v>0.78</v>
          </cell>
        </row>
        <row r="33">
          <cell r="F33">
            <v>81.173750000000013</v>
          </cell>
        </row>
      </sheetData>
      <sheetData sheetId="12">
        <row r="31">
          <cell r="H31">
            <v>1.37</v>
          </cell>
        </row>
        <row r="33">
          <cell r="F33">
            <v>95.953750000000014</v>
          </cell>
        </row>
      </sheetData>
      <sheetData sheetId="13">
        <row r="31">
          <cell r="H31">
            <v>0.76</v>
          </cell>
        </row>
        <row r="33">
          <cell r="F33">
            <v>79.86551020408146</v>
          </cell>
        </row>
      </sheetData>
      <sheetData sheetId="14">
        <row r="31">
          <cell r="H31">
            <v>1.34</v>
          </cell>
        </row>
        <row r="33">
          <cell r="F33">
            <v>92.938775510203641</v>
          </cell>
        </row>
      </sheetData>
      <sheetData sheetId="15">
        <row r="31">
          <cell r="H31">
            <v>0.76</v>
          </cell>
        </row>
        <row r="33">
          <cell r="F33">
            <v>81.20819999999992</v>
          </cell>
        </row>
      </sheetData>
      <sheetData sheetId="16">
        <row r="31">
          <cell r="H31">
            <v>1.38</v>
          </cell>
        </row>
        <row r="33">
          <cell r="F33">
            <v>98.342599999999777</v>
          </cell>
        </row>
      </sheetData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2300 277V"/>
      <sheetName val="Detailed Procedure"/>
      <sheetName val="AC Power Draw &amp; Dissipation"/>
      <sheetName val="Efficiency"/>
      <sheetName val="EFF Data"/>
      <sheetName val="Summary"/>
      <sheetName val="277V Quiescent"/>
      <sheetName val="277V 1-8TH (2Ω)"/>
      <sheetName val="277V 1-3RD (2Ω)"/>
      <sheetName val="277V 1-8TH (4Ω)"/>
      <sheetName val="277V 1-3RD (4Ω)"/>
      <sheetName val="277V 1-8TH (8Ω)"/>
      <sheetName val="277V 1-3RD (8Ω)"/>
      <sheetName val="277V 1-8TH (70V)"/>
      <sheetName val="277V 1-3RD (70V)"/>
      <sheetName val="277V 1-8th (100V)"/>
      <sheetName val="277V 1-3RD (100V)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0.51</v>
          </cell>
        </row>
        <row r="33">
          <cell r="F33">
            <v>65.03</v>
          </cell>
        </row>
      </sheetData>
      <sheetData sheetId="7">
        <row r="31">
          <cell r="H31">
            <v>0.67</v>
          </cell>
        </row>
        <row r="33">
          <cell r="F33">
            <v>75.940000000000012</v>
          </cell>
        </row>
      </sheetData>
      <sheetData sheetId="8">
        <row r="31">
          <cell r="H31">
            <v>0.92</v>
          </cell>
        </row>
        <row r="33">
          <cell r="F33">
            <v>97.054999999999993</v>
          </cell>
        </row>
      </sheetData>
      <sheetData sheetId="9">
        <row r="31">
          <cell r="H31">
            <v>0.79</v>
          </cell>
        </row>
        <row r="33">
          <cell r="F33">
            <v>83.24</v>
          </cell>
        </row>
      </sheetData>
      <sheetData sheetId="10">
        <row r="31">
          <cell r="H31">
            <v>1.34</v>
          </cell>
        </row>
        <row r="33">
          <cell r="F33">
            <v>114.22750000000002</v>
          </cell>
        </row>
      </sheetData>
      <sheetData sheetId="11">
        <row r="31">
          <cell r="H31">
            <v>0.8</v>
          </cell>
        </row>
        <row r="33">
          <cell r="F33">
            <v>80.093750000000028</v>
          </cell>
        </row>
      </sheetData>
      <sheetData sheetId="12">
        <row r="31">
          <cell r="H31">
            <v>1.23</v>
          </cell>
        </row>
        <row r="33">
          <cell r="F33">
            <v>99.123749999999973</v>
          </cell>
        </row>
      </sheetData>
      <sheetData sheetId="13">
        <row r="31">
          <cell r="H31">
            <v>0.78</v>
          </cell>
        </row>
        <row r="33">
          <cell r="F33">
            <v>75.717346938775336</v>
          </cell>
        </row>
      </sheetData>
      <sheetData sheetId="14">
        <row r="31">
          <cell r="H31">
            <v>1.21</v>
          </cell>
        </row>
        <row r="33">
          <cell r="F33">
            <v>95.722244897958745</v>
          </cell>
        </row>
      </sheetData>
      <sheetData sheetId="15">
        <row r="31">
          <cell r="H31">
            <v>0.78</v>
          </cell>
        </row>
        <row r="33">
          <cell r="F33">
            <v>79.868199999999916</v>
          </cell>
        </row>
      </sheetData>
      <sheetData sheetId="16">
        <row r="31">
          <cell r="H31">
            <v>1.24</v>
          </cell>
        </row>
        <row r="33">
          <cell r="F33">
            <v>100.75259999999975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 8300 120V"/>
      <sheetName val="Detailed Procedure"/>
      <sheetName val="Pf"/>
      <sheetName val="2300 - PD &amp; T"/>
      <sheetName val="2600 - PD &amp; T"/>
      <sheetName val="4300 - PD &amp; T"/>
      <sheetName val="4600 - PD &amp; T"/>
      <sheetName val="8300 - PD &amp; T"/>
      <sheetName val="2300 - Eff"/>
      <sheetName val="2600 - Eff"/>
      <sheetName val="4300 - Eff"/>
      <sheetName val="4600 - Eff"/>
      <sheetName val="8300 - Ef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DCi 2600 - Bridge</v>
          </cell>
        </row>
        <row r="2">
          <cell r="A2" t="str">
            <v>P1-32</v>
          </cell>
          <cell r="C2" t="str">
            <v>85 VAC / 60 Hz</v>
          </cell>
          <cell r="G2" t="str">
            <v>120 VAC / 60 Hz</v>
          </cell>
          <cell r="K2" t="str">
            <v>230 VAC / 50 Hz</v>
          </cell>
          <cell r="O2" t="str">
            <v>277 VAC / 50 Hz</v>
          </cell>
        </row>
        <row r="3">
          <cell r="A3" t="str">
            <v>Condition</v>
          </cell>
          <cell r="B3" t="str">
            <v>Load</v>
          </cell>
          <cell r="C3" t="str">
            <v>Line current
(amps)</v>
          </cell>
          <cell r="D3" t="str">
            <v>Power Dissipated as Heat</v>
          </cell>
          <cell r="G3" t="str">
            <v>Line current
(amps)</v>
          </cell>
          <cell r="H3" t="str">
            <v>Power Dissipated as Heat</v>
          </cell>
          <cell r="K3" t="str">
            <v>Line current
(amps)</v>
          </cell>
          <cell r="L3" t="str">
            <v>Power Dissipated as Heat</v>
          </cell>
          <cell r="O3" t="str">
            <v>Line current
(amps)</v>
          </cell>
          <cell r="P3" t="str">
            <v>Power Dissipated as Heat</v>
          </cell>
        </row>
        <row r="4">
          <cell r="D4" t="str">
            <v xml:space="preserve">watts </v>
          </cell>
          <cell r="E4" t="str">
            <v>BTU</v>
          </cell>
          <cell r="F4" t="str">
            <v>kcal/hr</v>
          </cell>
          <cell r="H4" t="str">
            <v xml:space="preserve">watts </v>
          </cell>
          <cell r="I4" t="str">
            <v>BTU</v>
          </cell>
          <cell r="J4" t="str">
            <v>kcal/hr</v>
          </cell>
          <cell r="L4" t="str">
            <v xml:space="preserve">watts </v>
          </cell>
          <cell r="M4" t="str">
            <v>BTU</v>
          </cell>
          <cell r="N4" t="str">
            <v>kcal/hr</v>
          </cell>
          <cell r="P4" t="str">
            <v xml:space="preserve">watts </v>
          </cell>
          <cell r="Q4" t="str">
            <v>BTU</v>
          </cell>
          <cell r="R4" t="str">
            <v>kcal/hr</v>
          </cell>
        </row>
        <row r="5">
          <cell r="A5" t="str">
            <v>At Idle Awake</v>
          </cell>
          <cell r="B5" t="str">
            <v>N/A</v>
          </cell>
          <cell r="C5">
            <v>0.85</v>
          </cell>
          <cell r="D5">
            <v>69.790000000000006</v>
          </cell>
          <cell r="E5">
            <v>238.19327000000001</v>
          </cell>
          <cell r="F5">
            <v>60.047316000000009</v>
          </cell>
          <cell r="G5">
            <v>0.62</v>
          </cell>
          <cell r="H5">
            <v>70.02</v>
          </cell>
          <cell r="I5">
            <v>238.97825999999998</v>
          </cell>
          <cell r="J5">
            <v>60.245207999999998</v>
          </cell>
          <cell r="K5">
            <v>0.41</v>
          </cell>
          <cell r="L5">
            <v>72.92</v>
          </cell>
          <cell r="M5">
            <v>248.87595999999999</v>
          </cell>
          <cell r="N5">
            <v>62.740368000000004</v>
          </cell>
          <cell r="O5">
            <v>0.53</v>
          </cell>
          <cell r="P5">
            <v>64.2</v>
          </cell>
          <cell r="Q5">
            <v>219.1146</v>
          </cell>
          <cell r="R5">
            <v>55.237680000000005</v>
          </cell>
        </row>
        <row r="7">
          <cell r="A7" t="str">
            <v>1/8 Power Pink Noise Typical of program material just at clip</v>
          </cell>
          <cell r="B7" t="str">
            <v>4 ohms</v>
          </cell>
          <cell r="C7">
            <v>2.16</v>
          </cell>
          <cell r="D7">
            <v>101.03</v>
          </cell>
          <cell r="E7">
            <v>344.81538999999998</v>
          </cell>
          <cell r="F7">
            <v>86.926212000000007</v>
          </cell>
          <cell r="G7">
            <v>1.47</v>
          </cell>
          <cell r="H7">
            <v>93.247500000000002</v>
          </cell>
          <cell r="I7">
            <v>318.25371749999999</v>
          </cell>
          <cell r="J7">
            <v>80.230149000000011</v>
          </cell>
          <cell r="K7">
            <v>0.82</v>
          </cell>
          <cell r="L7">
            <v>96.547500000000014</v>
          </cell>
          <cell r="M7">
            <v>329.51661750000005</v>
          </cell>
          <cell r="N7">
            <v>83.069469000000012</v>
          </cell>
          <cell r="O7">
            <v>0.8</v>
          </cell>
          <cell r="P7">
            <v>94.997500000000002</v>
          </cell>
          <cell r="Q7">
            <v>324.22646750000001</v>
          </cell>
          <cell r="R7">
            <v>81.735849000000002</v>
          </cell>
        </row>
        <row r="8">
          <cell r="B8" t="str">
            <v>8 ohms</v>
          </cell>
          <cell r="C8">
            <v>3.18</v>
          </cell>
          <cell r="D8">
            <v>110.81999999999996</v>
          </cell>
          <cell r="E8">
            <v>378.22865999999988</v>
          </cell>
          <cell r="F8">
            <v>95.349527999999978</v>
          </cell>
          <cell r="G8">
            <v>2.2200000000000002</v>
          </cell>
          <cell r="H8">
            <v>109.10875000000001</v>
          </cell>
          <cell r="I8">
            <v>372.38816375000005</v>
          </cell>
          <cell r="J8">
            <v>93.877168500000025</v>
          </cell>
          <cell r="K8">
            <v>1.18</v>
          </cell>
          <cell r="L8">
            <v>103.90875000000003</v>
          </cell>
          <cell r="M8">
            <v>354.64056375000007</v>
          </cell>
          <cell r="N8">
            <v>89.403088500000024</v>
          </cell>
          <cell r="O8">
            <v>1.07</v>
          </cell>
          <cell r="P8">
            <v>105.79500000000002</v>
          </cell>
          <cell r="Q8">
            <v>361.07833500000004</v>
          </cell>
          <cell r="R8">
            <v>91.026018000000022</v>
          </cell>
        </row>
        <row r="9">
          <cell r="B9" t="str">
            <v>16 ohms</v>
          </cell>
          <cell r="C9">
            <v>3.05</v>
          </cell>
          <cell r="D9">
            <v>101.11937499999999</v>
          </cell>
          <cell r="E9">
            <v>345.12042687499996</v>
          </cell>
          <cell r="F9">
            <v>87.003110249999992</v>
          </cell>
          <cell r="G9">
            <v>2.12</v>
          </cell>
          <cell r="H9">
            <v>100.97000000000003</v>
          </cell>
          <cell r="I9">
            <v>344.61061000000007</v>
          </cell>
          <cell r="J9">
            <v>86.874588000000031</v>
          </cell>
          <cell r="K9">
            <v>1.1200000000000001</v>
          </cell>
          <cell r="L9">
            <v>93.679374999999993</v>
          </cell>
          <cell r="M9">
            <v>319.72770687499997</v>
          </cell>
          <cell r="N9">
            <v>80.601734249999993</v>
          </cell>
          <cell r="O9">
            <v>1.02</v>
          </cell>
          <cell r="P9">
            <v>94.477499999999992</v>
          </cell>
          <cell r="Q9">
            <v>322.45170749999994</v>
          </cell>
          <cell r="R9">
            <v>81.288440999999992</v>
          </cell>
        </row>
        <row r="10">
          <cell r="B10" t="str">
            <v>140V (16 ohms)</v>
          </cell>
          <cell r="C10">
            <v>2.92</v>
          </cell>
          <cell r="D10">
            <v>98.364374999999995</v>
          </cell>
          <cell r="E10">
            <v>335.71761187499999</v>
          </cell>
          <cell r="F10">
            <v>84.632708250000007</v>
          </cell>
          <cell r="G10">
            <v>2.0699999999999998</v>
          </cell>
          <cell r="H10">
            <v>97.85</v>
          </cell>
          <cell r="I10">
            <v>333.96204999999998</v>
          </cell>
          <cell r="J10">
            <v>84.19014</v>
          </cell>
          <cell r="K10">
            <v>1.0900000000000001</v>
          </cell>
          <cell r="L10">
            <v>91.577499999999986</v>
          </cell>
          <cell r="M10">
            <v>312.55400749999995</v>
          </cell>
          <cell r="N10">
            <v>78.793280999999993</v>
          </cell>
          <cell r="O10">
            <v>1.01</v>
          </cell>
          <cell r="P10">
            <v>92.370000000000033</v>
          </cell>
          <cell r="Q10">
            <v>315.2588100000001</v>
          </cell>
          <cell r="R10">
            <v>79.475148000000033</v>
          </cell>
        </row>
        <row r="11">
          <cell r="B11" t="str">
            <v>200V (33.33 ohms)</v>
          </cell>
          <cell r="C11">
            <v>2.95</v>
          </cell>
          <cell r="D11">
            <v>95.750799999999856</v>
          </cell>
          <cell r="E11">
            <v>326.79748039999947</v>
          </cell>
          <cell r="F11">
            <v>82.383988319999887</v>
          </cell>
          <cell r="G11">
            <v>2.0699999999999998</v>
          </cell>
          <cell r="H11">
            <v>92.479999999999848</v>
          </cell>
          <cell r="I11">
            <v>315.63423999999947</v>
          </cell>
          <cell r="J11">
            <v>79.569791999999879</v>
          </cell>
          <cell r="K11">
            <v>1.1000000000000001</v>
          </cell>
          <cell r="L11">
            <v>90.369199999999893</v>
          </cell>
          <cell r="M11">
            <v>308.4300795999996</v>
          </cell>
          <cell r="N11">
            <v>77.753659679999913</v>
          </cell>
          <cell r="O11">
            <v>1.02</v>
          </cell>
          <cell r="P11">
            <v>90.442499999999853</v>
          </cell>
          <cell r="Q11">
            <v>308.68025249999948</v>
          </cell>
          <cell r="R11">
            <v>77.816726999999872</v>
          </cell>
        </row>
        <row r="13">
          <cell r="A13" t="str">
            <v>1/3 Power Pink Noise Typical of program material at extreme clip</v>
          </cell>
          <cell r="B13" t="str">
            <v>4 ohms</v>
          </cell>
          <cell r="C13">
            <v>4.2300000000000004</v>
          </cell>
          <cell r="D13">
            <v>148.40999999999997</v>
          </cell>
          <cell r="E13">
            <v>506.52332999999987</v>
          </cell>
          <cell r="F13">
            <v>127.69196399999998</v>
          </cell>
          <cell r="G13">
            <v>2.88</v>
          </cell>
          <cell r="H13">
            <v>142.54749999999996</v>
          </cell>
          <cell r="I13">
            <v>486.51461749999982</v>
          </cell>
          <cell r="J13">
            <v>122.64786899999997</v>
          </cell>
          <cell r="K13">
            <v>1.53</v>
          </cell>
          <cell r="L13">
            <v>138.33750000000001</v>
          </cell>
          <cell r="M13">
            <v>472.14588750000001</v>
          </cell>
          <cell r="N13">
            <v>119.02558500000001</v>
          </cell>
          <cell r="O13">
            <v>1.35</v>
          </cell>
          <cell r="P13">
            <v>139.53750000000002</v>
          </cell>
          <cell r="Q13">
            <v>476.24148750000006</v>
          </cell>
          <cell r="R13">
            <v>120.05806500000003</v>
          </cell>
        </row>
        <row r="14">
          <cell r="B14" t="str">
            <v>8 ohms</v>
          </cell>
          <cell r="C14">
            <v>7.11</v>
          </cell>
          <cell r="D14">
            <v>183.07875000000001</v>
          </cell>
          <cell r="E14">
            <v>624.84777374999999</v>
          </cell>
          <cell r="F14">
            <v>157.52095650000001</v>
          </cell>
          <cell r="G14">
            <v>4.83</v>
          </cell>
          <cell r="H14">
            <v>173.54500000000002</v>
          </cell>
          <cell r="I14">
            <v>592.30908499999998</v>
          </cell>
          <cell r="J14">
            <v>149.31811800000003</v>
          </cell>
          <cell r="K14">
            <v>2.59</v>
          </cell>
          <cell r="L14">
            <v>171.33875000000006</v>
          </cell>
          <cell r="M14">
            <v>584.77915375000021</v>
          </cell>
          <cell r="N14">
            <v>147.41986050000006</v>
          </cell>
          <cell r="O14">
            <v>2.17</v>
          </cell>
          <cell r="P14">
            <v>166.20874999999995</v>
          </cell>
          <cell r="Q14">
            <v>567.27046374999986</v>
          </cell>
          <cell r="R14">
            <v>143.00600849999998</v>
          </cell>
        </row>
        <row r="15">
          <cell r="B15" t="str">
            <v>16 ohms</v>
          </cell>
          <cell r="C15">
            <v>6.63</v>
          </cell>
          <cell r="D15">
            <v>150.58999999999997</v>
          </cell>
          <cell r="E15">
            <v>513.96366999999987</v>
          </cell>
          <cell r="F15">
            <v>129.56763599999999</v>
          </cell>
          <cell r="G15">
            <v>4.49</v>
          </cell>
          <cell r="H15">
            <v>142.82749999999999</v>
          </cell>
          <cell r="I15">
            <v>487.47025749999995</v>
          </cell>
          <cell r="J15">
            <v>122.88878099999999</v>
          </cell>
          <cell r="K15">
            <v>2.37</v>
          </cell>
          <cell r="L15">
            <v>137.74937499999999</v>
          </cell>
          <cell r="M15">
            <v>470.13861687499991</v>
          </cell>
          <cell r="N15">
            <v>118.51956224999999</v>
          </cell>
          <cell r="O15">
            <v>2.0299999999999998</v>
          </cell>
          <cell r="P15">
            <v>135.03749999999997</v>
          </cell>
          <cell r="Q15">
            <v>460.88298749999984</v>
          </cell>
          <cell r="R15">
            <v>116.18626499999998</v>
          </cell>
        </row>
        <row r="16">
          <cell r="B16" t="str">
            <v>140V (16 ohms)</v>
          </cell>
          <cell r="C16">
            <v>6.5</v>
          </cell>
          <cell r="D16">
            <v>147.26437499999997</v>
          </cell>
          <cell r="E16">
            <v>502.61331187499985</v>
          </cell>
          <cell r="F16">
            <v>126.70626824999998</v>
          </cell>
          <cell r="G16">
            <v>4.5199999999999996</v>
          </cell>
          <cell r="H16">
            <v>143.09749999999997</v>
          </cell>
          <cell r="I16">
            <v>488.39176749999984</v>
          </cell>
          <cell r="J16">
            <v>123.12108899999998</v>
          </cell>
          <cell r="K16">
            <v>2.36</v>
          </cell>
          <cell r="L16">
            <v>135.27937499999996</v>
          </cell>
          <cell r="M16">
            <v>461.70850687499984</v>
          </cell>
          <cell r="N16">
            <v>116.39437424999997</v>
          </cell>
          <cell r="O16">
            <v>2.04</v>
          </cell>
          <cell r="P16">
            <v>137.56937499999998</v>
          </cell>
          <cell r="Q16">
            <v>469.52427687499988</v>
          </cell>
          <cell r="R16">
            <v>118.36469025</v>
          </cell>
        </row>
        <row r="17">
          <cell r="B17" t="str">
            <v>200V (33.33 ohms)</v>
          </cell>
          <cell r="C17">
            <v>6.42</v>
          </cell>
          <cell r="D17">
            <v>141.73999999999961</v>
          </cell>
          <cell r="E17">
            <v>483.75861999999864</v>
          </cell>
          <cell r="F17">
            <v>121.95309599999968</v>
          </cell>
          <cell r="G17">
            <v>4.45</v>
          </cell>
          <cell r="H17">
            <v>129.64729999999963</v>
          </cell>
          <cell r="I17">
            <v>442.48623489999869</v>
          </cell>
          <cell r="J17">
            <v>111.54853691999969</v>
          </cell>
          <cell r="K17">
            <v>2.34</v>
          </cell>
          <cell r="L17">
            <v>124.63249999999965</v>
          </cell>
          <cell r="M17">
            <v>425.37072249999881</v>
          </cell>
          <cell r="N17">
            <v>107.23380299999971</v>
          </cell>
          <cell r="O17">
            <v>1.99</v>
          </cell>
          <cell r="P17">
            <v>126.9999999999996</v>
          </cell>
          <cell r="Q17">
            <v>433.4509999999986</v>
          </cell>
          <cell r="R17">
            <v>109.27079999999967</v>
          </cell>
        </row>
        <row r="19">
          <cell r="A19" t="str">
            <v>DCi 2600 - Dual</v>
          </cell>
        </row>
        <row r="20">
          <cell r="A20" t="str">
            <v>P1-32</v>
          </cell>
          <cell r="C20" t="str">
            <v>85 VAC / 60 Hz</v>
          </cell>
          <cell r="G20" t="str">
            <v>120 VAC / 60 Hz</v>
          </cell>
          <cell r="K20" t="str">
            <v>230 VAC / 50 Hz</v>
          </cell>
          <cell r="O20" t="str">
            <v>277 VAC / 50 Hz</v>
          </cell>
        </row>
        <row r="21">
          <cell r="A21" t="str">
            <v>Condition</v>
          </cell>
          <cell r="B21" t="str">
            <v>Load</v>
          </cell>
          <cell r="C21" t="str">
            <v>Line current
(amps)</v>
          </cell>
          <cell r="D21" t="str">
            <v>Power Dissipated as Heat</v>
          </cell>
          <cell r="G21" t="str">
            <v>Line current
(amps)</v>
          </cell>
          <cell r="H21" t="str">
            <v>Power Dissipated as Heat</v>
          </cell>
          <cell r="K21" t="str">
            <v>Line current
(amps)</v>
          </cell>
          <cell r="L21" t="str">
            <v>Power Dissipated as Heat</v>
          </cell>
          <cell r="O21" t="str">
            <v>Line current
(amps)</v>
          </cell>
          <cell r="P21" t="str">
            <v>Power Dissipated as Heat</v>
          </cell>
        </row>
        <row r="22">
          <cell r="D22" t="str">
            <v xml:space="preserve">watts </v>
          </cell>
          <cell r="E22" t="str">
            <v>BTU</v>
          </cell>
          <cell r="F22" t="str">
            <v>kcal/hr</v>
          </cell>
          <cell r="H22" t="str">
            <v xml:space="preserve">watts </v>
          </cell>
          <cell r="I22" t="str">
            <v>BTU</v>
          </cell>
          <cell r="J22" t="str">
            <v>kcal/hr</v>
          </cell>
          <cell r="L22" t="str">
            <v xml:space="preserve">watts </v>
          </cell>
          <cell r="M22" t="str">
            <v>BTU</v>
          </cell>
          <cell r="N22" t="str">
            <v>kcal/hr</v>
          </cell>
          <cell r="P22" t="str">
            <v xml:space="preserve">watts </v>
          </cell>
          <cell r="Q22" t="str">
            <v>BTU</v>
          </cell>
          <cell r="R22" t="str">
            <v>kcal/hr</v>
          </cell>
        </row>
        <row r="23">
          <cell r="A23" t="str">
            <v>At Idle Awake</v>
          </cell>
          <cell r="B23" t="str">
            <v>N/A</v>
          </cell>
          <cell r="C23">
            <v>0.85</v>
          </cell>
          <cell r="D23">
            <v>68.91</v>
          </cell>
          <cell r="E23">
            <v>235.18982999999997</v>
          </cell>
          <cell r="F23">
            <v>59.290164000000004</v>
          </cell>
          <cell r="G23">
            <v>0.64</v>
          </cell>
          <cell r="H23">
            <v>72.14</v>
          </cell>
          <cell r="I23">
            <v>246.21382</v>
          </cell>
          <cell r="J23">
            <v>62.069256000000003</v>
          </cell>
          <cell r="K23">
            <v>0.42</v>
          </cell>
          <cell r="L23">
            <v>70.239999999999995</v>
          </cell>
          <cell r="M23">
            <v>239.72911999999997</v>
          </cell>
          <cell r="N23">
            <v>60.434496000000003</v>
          </cell>
          <cell r="O23">
            <v>0.56000000000000005</v>
          </cell>
          <cell r="P23">
            <v>68.36</v>
          </cell>
          <cell r="Q23">
            <v>233.31267999999997</v>
          </cell>
          <cell r="R23">
            <v>58.816944000000007</v>
          </cell>
        </row>
        <row r="25">
          <cell r="A25" t="str">
            <v>1/8 Power Pink Noise Typical of program material just at clip</v>
          </cell>
          <cell r="B25" t="str">
            <v>2 ohms</v>
          </cell>
          <cell r="C25">
            <v>2.11</v>
          </cell>
          <cell r="D25">
            <v>93.210000000000008</v>
          </cell>
          <cell r="E25">
            <v>318.12573000000003</v>
          </cell>
          <cell r="F25">
            <v>80.197884000000016</v>
          </cell>
          <cell r="G25">
            <v>1.51</v>
          </cell>
          <cell r="H25">
            <v>93.18</v>
          </cell>
          <cell r="I25">
            <v>318.02334000000002</v>
          </cell>
          <cell r="J25">
            <v>80.172072000000014</v>
          </cell>
          <cell r="K25">
            <v>0.83</v>
          </cell>
          <cell r="L25">
            <v>90.740000000000009</v>
          </cell>
          <cell r="M25">
            <v>309.69562000000002</v>
          </cell>
          <cell r="N25">
            <v>78.072696000000008</v>
          </cell>
          <cell r="O25">
            <v>0.8</v>
          </cell>
          <cell r="P25">
            <v>91.82</v>
          </cell>
          <cell r="Q25">
            <v>313.38165999999995</v>
          </cell>
          <cell r="R25">
            <v>79.001927999999992</v>
          </cell>
        </row>
        <row r="26">
          <cell r="B26" t="str">
            <v>4 ohms</v>
          </cell>
          <cell r="C26">
            <v>3.11</v>
          </cell>
          <cell r="D26">
            <v>105.72500000000002</v>
          </cell>
          <cell r="E26">
            <v>360.83942500000006</v>
          </cell>
          <cell r="F26">
            <v>90.965790000000027</v>
          </cell>
          <cell r="G26">
            <v>2.2200000000000002</v>
          </cell>
          <cell r="H26">
            <v>106.125</v>
          </cell>
          <cell r="I26">
            <v>362.20462499999996</v>
          </cell>
          <cell r="J26">
            <v>91.309950000000001</v>
          </cell>
          <cell r="K26">
            <v>1.1599999999999999</v>
          </cell>
          <cell r="L26">
            <v>99.32</v>
          </cell>
          <cell r="M26">
            <v>338.97915999999998</v>
          </cell>
          <cell r="N26">
            <v>85.454927999999995</v>
          </cell>
          <cell r="O26">
            <v>1.05</v>
          </cell>
          <cell r="P26">
            <v>100.83500000000001</v>
          </cell>
          <cell r="Q26">
            <v>344.149855</v>
          </cell>
          <cell r="R26">
            <v>86.758434000000008</v>
          </cell>
        </row>
        <row r="27">
          <cell r="B27" t="str">
            <v>8 ohms</v>
          </cell>
          <cell r="C27">
            <v>2.97</v>
          </cell>
          <cell r="D27">
            <v>97.633749999999992</v>
          </cell>
          <cell r="E27">
            <v>333.22398874999993</v>
          </cell>
          <cell r="F27">
            <v>84.004078499999991</v>
          </cell>
          <cell r="G27">
            <v>2.09</v>
          </cell>
          <cell r="H27">
            <v>94.914999999999992</v>
          </cell>
          <cell r="I27">
            <v>323.94489499999997</v>
          </cell>
          <cell r="J27">
            <v>81.664866000000004</v>
          </cell>
          <cell r="K27">
            <v>1.1100000000000001</v>
          </cell>
          <cell r="L27">
            <v>89.824999999999989</v>
          </cell>
          <cell r="M27">
            <v>306.57272499999993</v>
          </cell>
          <cell r="N27">
            <v>77.285429999999991</v>
          </cell>
          <cell r="O27">
            <v>1.01</v>
          </cell>
          <cell r="P27">
            <v>91.523749999999978</v>
          </cell>
          <cell r="Q27">
            <v>312.37055874999993</v>
          </cell>
          <cell r="R27">
            <v>78.747034499999984</v>
          </cell>
        </row>
        <row r="28">
          <cell r="B28" t="str">
            <v>70V (16.33 ohms)</v>
          </cell>
          <cell r="C28">
            <v>2.94</v>
          </cell>
          <cell r="D28">
            <v>96.368750000000006</v>
          </cell>
          <cell r="E28">
            <v>328.90654375000003</v>
          </cell>
          <cell r="F28">
            <v>82.915672500000014</v>
          </cell>
          <cell r="G28">
            <v>2.08</v>
          </cell>
          <cell r="H28">
            <v>93.82374999999999</v>
          </cell>
          <cell r="I28">
            <v>320.22045874999992</v>
          </cell>
          <cell r="J28">
            <v>80.7259545</v>
          </cell>
          <cell r="K28">
            <v>1.1000000000000001</v>
          </cell>
          <cell r="L28">
            <v>89.094999999999999</v>
          </cell>
          <cell r="M28">
            <v>304.08123499999999</v>
          </cell>
          <cell r="N28">
            <v>76.65733800000001</v>
          </cell>
          <cell r="O28">
            <v>1.01</v>
          </cell>
          <cell r="P28">
            <v>91.515000000000015</v>
          </cell>
          <cell r="Q28">
            <v>312.34069500000004</v>
          </cell>
          <cell r="R28">
            <v>78.73950600000002</v>
          </cell>
        </row>
        <row r="29">
          <cell r="B29" t="str">
            <v>100V (33.33 ohms)</v>
          </cell>
          <cell r="C29">
            <v>2.94</v>
          </cell>
          <cell r="D29">
            <v>94.125599999999366</v>
          </cell>
          <cell r="E29">
            <v>321.2506727999978</v>
          </cell>
          <cell r="F29">
            <v>80.98566623999946</v>
          </cell>
          <cell r="G29">
            <v>2.09</v>
          </cell>
          <cell r="H29">
            <v>93.085599999999346</v>
          </cell>
          <cell r="I29">
            <v>317.70115279999777</v>
          </cell>
          <cell r="J29">
            <v>80.09085023999944</v>
          </cell>
          <cell r="K29">
            <v>1.1000000000000001</v>
          </cell>
          <cell r="L29">
            <v>86.918799999999379</v>
          </cell>
          <cell r="M29">
            <v>296.65386439999787</v>
          </cell>
          <cell r="N29">
            <v>74.784935519999465</v>
          </cell>
          <cell r="O29">
            <v>1</v>
          </cell>
          <cell r="P29">
            <v>88.535599999999363</v>
          </cell>
          <cell r="Q29">
            <v>302.17200279999781</v>
          </cell>
          <cell r="R29">
            <v>76.176030239999463</v>
          </cell>
        </row>
        <row r="31">
          <cell r="A31" t="str">
            <v>1/3 Power Pink Noise Typical of program material at extreme clip</v>
          </cell>
          <cell r="B31" t="str">
            <v>2 ohms</v>
          </cell>
          <cell r="C31">
            <v>4.0999999999999996</v>
          </cell>
          <cell r="D31">
            <v>136.34500000000003</v>
          </cell>
          <cell r="E31">
            <v>465.34548500000005</v>
          </cell>
          <cell r="F31">
            <v>117.31123800000003</v>
          </cell>
          <cell r="G31">
            <v>2.88</v>
          </cell>
          <cell r="H31">
            <v>132.96999999999997</v>
          </cell>
          <cell r="I31">
            <v>453.82660999999985</v>
          </cell>
          <cell r="J31">
            <v>114.40738799999998</v>
          </cell>
          <cell r="K31">
            <v>1.51</v>
          </cell>
          <cell r="L31">
            <v>126.07999999999998</v>
          </cell>
          <cell r="M31">
            <v>430.31103999999993</v>
          </cell>
          <cell r="N31">
            <v>108.479232</v>
          </cell>
          <cell r="O31">
            <v>1.32</v>
          </cell>
          <cell r="P31">
            <v>128.93</v>
          </cell>
          <cell r="Q31">
            <v>440.03809000000001</v>
          </cell>
          <cell r="R31">
            <v>110.93137200000001</v>
          </cell>
        </row>
        <row r="32">
          <cell r="B32" t="str">
            <v>4 ohms</v>
          </cell>
          <cell r="C32">
            <v>6.65</v>
          </cell>
          <cell r="D32">
            <v>164.60999999999996</v>
          </cell>
          <cell r="E32">
            <v>561.8139299999998</v>
          </cell>
          <cell r="F32">
            <v>141.63044399999998</v>
          </cell>
          <cell r="G32">
            <v>4.67</v>
          </cell>
          <cell r="H32">
            <v>156.245</v>
          </cell>
          <cell r="I32">
            <v>533.264185</v>
          </cell>
          <cell r="J32">
            <v>134.433198</v>
          </cell>
          <cell r="K32">
            <v>2.4300000000000002</v>
          </cell>
          <cell r="L32">
            <v>147.005</v>
          </cell>
          <cell r="M32">
            <v>501.72806499999996</v>
          </cell>
          <cell r="N32">
            <v>126.483102</v>
          </cell>
          <cell r="O32">
            <v>2.0699999999999998</v>
          </cell>
          <cell r="P32">
            <v>149.06500000000005</v>
          </cell>
          <cell r="Q32">
            <v>508.75884500000018</v>
          </cell>
          <cell r="R32">
            <v>128.25552600000006</v>
          </cell>
        </row>
        <row r="33">
          <cell r="B33" t="str">
            <v>8 ohms</v>
          </cell>
          <cell r="C33">
            <v>6.43</v>
          </cell>
          <cell r="D33">
            <v>138.50749999999994</v>
          </cell>
          <cell r="E33">
            <v>472.72609749999975</v>
          </cell>
          <cell r="F33">
            <v>119.17185299999996</v>
          </cell>
          <cell r="G33">
            <v>4.5</v>
          </cell>
          <cell r="H33">
            <v>131.1774999999999</v>
          </cell>
          <cell r="I33">
            <v>447.70880749999964</v>
          </cell>
          <cell r="J33">
            <v>112.86512099999992</v>
          </cell>
          <cell r="K33">
            <v>2.36</v>
          </cell>
          <cell r="L33">
            <v>125.01374999999996</v>
          </cell>
          <cell r="M33">
            <v>426.67192874999984</v>
          </cell>
          <cell r="N33">
            <v>107.56183049999997</v>
          </cell>
          <cell r="O33">
            <v>2</v>
          </cell>
          <cell r="P33">
            <v>124.22375</v>
          </cell>
          <cell r="Q33">
            <v>423.97565874999998</v>
          </cell>
          <cell r="R33">
            <v>106.8821145</v>
          </cell>
        </row>
        <row r="34">
          <cell r="B34" t="str">
            <v>70V (16.33 ohms)</v>
          </cell>
          <cell r="C34">
            <v>6.49</v>
          </cell>
          <cell r="D34">
            <v>138.53875000000011</v>
          </cell>
          <cell r="E34">
            <v>472.83275375000034</v>
          </cell>
          <cell r="F34">
            <v>119.1987405000001</v>
          </cell>
          <cell r="G34">
            <v>4.53</v>
          </cell>
          <cell r="H34">
            <v>131.85750000000007</v>
          </cell>
          <cell r="I34">
            <v>450.02964750000024</v>
          </cell>
          <cell r="J34">
            <v>113.45019300000007</v>
          </cell>
          <cell r="K34">
            <v>2.37</v>
          </cell>
          <cell r="L34">
            <v>123.31000000000006</v>
          </cell>
          <cell r="M34">
            <v>420.85703000000018</v>
          </cell>
          <cell r="N34">
            <v>106.09592400000005</v>
          </cell>
          <cell r="O34">
            <v>2.0099999999999998</v>
          </cell>
          <cell r="P34">
            <v>124.19000000000005</v>
          </cell>
          <cell r="Q34">
            <v>423.86047000000019</v>
          </cell>
          <cell r="R34">
            <v>106.85307600000006</v>
          </cell>
        </row>
        <row r="35">
          <cell r="B35" t="str">
            <v>100V (33.33 ohms)</v>
          </cell>
          <cell r="C35">
            <v>6.45</v>
          </cell>
          <cell r="D35">
            <v>134.86219999999832</v>
          </cell>
          <cell r="E35">
            <v>460.28468859999424</v>
          </cell>
          <cell r="F35">
            <v>116.03543687999857</v>
          </cell>
          <cell r="G35">
            <v>4.5</v>
          </cell>
          <cell r="H35">
            <v>127.3889999999983</v>
          </cell>
          <cell r="I35">
            <v>434.77865699999421</v>
          </cell>
          <cell r="J35">
            <v>109.60549559999855</v>
          </cell>
          <cell r="K35">
            <v>2.36</v>
          </cell>
          <cell r="L35">
            <v>121.01999999999839</v>
          </cell>
          <cell r="M35">
            <v>413.04125999999451</v>
          </cell>
          <cell r="N35">
            <v>104.12560799999862</v>
          </cell>
          <cell r="O35">
            <v>2</v>
          </cell>
          <cell r="P35">
            <v>121.89999999999839</v>
          </cell>
          <cell r="Q35">
            <v>416.04469999999446</v>
          </cell>
          <cell r="R35">
            <v>104.88275999999861</v>
          </cell>
        </row>
      </sheetData>
      <sheetData sheetId="5">
        <row r="1">
          <cell r="A1" t="str">
            <v>DCi 4300 - Bridge</v>
          </cell>
        </row>
        <row r="2">
          <cell r="A2" t="str">
            <v>P1-32</v>
          </cell>
          <cell r="C2" t="str">
            <v>85 VAC / 60 Hz</v>
          </cell>
          <cell r="G2" t="str">
            <v>120 VAC / 60 Hz</v>
          </cell>
          <cell r="K2" t="str">
            <v>230 VAC / 50 Hz</v>
          </cell>
          <cell r="O2" t="str">
            <v>277 VAC / 50 Hz</v>
          </cell>
        </row>
        <row r="3">
          <cell r="A3" t="str">
            <v>Condition</v>
          </cell>
          <cell r="B3" t="str">
            <v>Load</v>
          </cell>
          <cell r="C3" t="str">
            <v>Line current
(amps)</v>
          </cell>
          <cell r="D3" t="str">
            <v>Power Dissipated as Heat</v>
          </cell>
          <cell r="G3" t="str">
            <v>Line current
(amps)</v>
          </cell>
          <cell r="H3" t="str">
            <v>Power Dissipated as Heat</v>
          </cell>
          <cell r="K3" t="str">
            <v>Line current
(amps)</v>
          </cell>
          <cell r="L3" t="str">
            <v>Power Dissipated as Heat</v>
          </cell>
          <cell r="O3" t="str">
            <v>Line current
(amps)</v>
          </cell>
          <cell r="P3" t="str">
            <v>Power Dissipated as Heat</v>
          </cell>
        </row>
        <row r="4">
          <cell r="D4" t="str">
            <v xml:space="preserve">watts </v>
          </cell>
          <cell r="E4" t="str">
            <v>BTU</v>
          </cell>
          <cell r="F4" t="str">
            <v>kcal/hr</v>
          </cell>
          <cell r="H4" t="str">
            <v xml:space="preserve">watts </v>
          </cell>
          <cell r="I4" t="str">
            <v>BTU</v>
          </cell>
          <cell r="J4" t="str">
            <v>kcal/hr</v>
          </cell>
          <cell r="L4" t="str">
            <v xml:space="preserve">watts </v>
          </cell>
          <cell r="M4" t="str">
            <v>BTU</v>
          </cell>
          <cell r="N4" t="str">
            <v>kcal/hr</v>
          </cell>
          <cell r="P4" t="str">
            <v xml:space="preserve">watts </v>
          </cell>
          <cell r="Q4" t="str">
            <v>BTU</v>
          </cell>
          <cell r="R4" t="str">
            <v>kcal/hr</v>
          </cell>
        </row>
        <row r="5">
          <cell r="A5" t="str">
            <v>At Idle Awake</v>
          </cell>
          <cell r="B5" t="str">
            <v>N/A</v>
          </cell>
          <cell r="C5">
            <v>1.44</v>
          </cell>
          <cell r="D5">
            <v>119.02</v>
          </cell>
          <cell r="E5">
            <v>406.21525999999994</v>
          </cell>
          <cell r="F5">
            <v>102.404808</v>
          </cell>
          <cell r="G5">
            <v>1.03</v>
          </cell>
          <cell r="H5">
            <v>118.76</v>
          </cell>
          <cell r="I5">
            <v>405.32787999999999</v>
          </cell>
          <cell r="J5">
            <v>102.181104</v>
          </cell>
          <cell r="K5">
            <v>0.61</v>
          </cell>
          <cell r="L5">
            <v>121.35</v>
          </cell>
          <cell r="M5">
            <v>414.16754999999995</v>
          </cell>
          <cell r="N5">
            <v>104.40954000000001</v>
          </cell>
          <cell r="O5">
            <v>0.66</v>
          </cell>
          <cell r="P5">
            <v>114.81</v>
          </cell>
          <cell r="Q5">
            <v>391.84652999999997</v>
          </cell>
          <cell r="R5">
            <v>98.782524000000009</v>
          </cell>
        </row>
        <row r="7">
          <cell r="A7" t="str">
            <v>1/8 Power Pink Noise Typical of program material just at clip</v>
          </cell>
          <cell r="B7" t="str">
            <v>4 ohms</v>
          </cell>
          <cell r="C7">
            <v>2.74</v>
          </cell>
          <cell r="D7">
            <v>146.61999999999998</v>
          </cell>
          <cell r="E7">
            <v>500.41405999999989</v>
          </cell>
          <cell r="F7">
            <v>126.15184799999999</v>
          </cell>
          <cell r="G7">
            <v>1.92</v>
          </cell>
          <cell r="H7">
            <v>144.55500000000001</v>
          </cell>
          <cell r="I7">
            <v>493.36621500000001</v>
          </cell>
          <cell r="J7">
            <v>124.37512200000002</v>
          </cell>
          <cell r="K7">
            <v>1.03</v>
          </cell>
          <cell r="L7">
            <v>139.10500000000002</v>
          </cell>
          <cell r="M7">
            <v>474.76536500000003</v>
          </cell>
          <cell r="N7">
            <v>119.68594200000003</v>
          </cell>
          <cell r="O7">
            <v>0.97</v>
          </cell>
          <cell r="P7">
            <v>142.0575</v>
          </cell>
          <cell r="Q7">
            <v>484.84224749999998</v>
          </cell>
          <cell r="R7">
            <v>122.22627300000001</v>
          </cell>
        </row>
        <row r="8">
          <cell r="B8" t="str">
            <v>8 ohms</v>
          </cell>
          <cell r="C8">
            <v>3.84</v>
          </cell>
          <cell r="D8">
            <v>165.76874999999998</v>
          </cell>
          <cell r="E8">
            <v>565.76874374999989</v>
          </cell>
          <cell r="F8">
            <v>142.6274325</v>
          </cell>
          <cell r="G8">
            <v>2.75</v>
          </cell>
          <cell r="H8">
            <v>166.01749999999996</v>
          </cell>
          <cell r="I8">
            <v>566.61772749999977</v>
          </cell>
          <cell r="J8">
            <v>142.84145699999996</v>
          </cell>
          <cell r="K8">
            <v>1.41</v>
          </cell>
          <cell r="L8">
            <v>153.35374999999999</v>
          </cell>
          <cell r="M8">
            <v>523.3963487499999</v>
          </cell>
          <cell r="N8">
            <v>131.94556650000001</v>
          </cell>
          <cell r="O8">
            <v>1.25</v>
          </cell>
          <cell r="P8">
            <v>153.32749999999999</v>
          </cell>
          <cell r="Q8">
            <v>523.30675749999989</v>
          </cell>
          <cell r="R8">
            <v>131.92298099999999</v>
          </cell>
        </row>
        <row r="9">
          <cell r="B9" t="str">
            <v>16 ohms</v>
          </cell>
          <cell r="C9">
            <v>3.85</v>
          </cell>
          <cell r="D9">
            <v>157.30687499999999</v>
          </cell>
          <cell r="E9">
            <v>536.88836437499992</v>
          </cell>
          <cell r="F9">
            <v>135.34683525</v>
          </cell>
          <cell r="G9">
            <v>2.65</v>
          </cell>
          <cell r="H9">
            <v>153.155</v>
          </cell>
          <cell r="I9">
            <v>522.71801499999992</v>
          </cell>
          <cell r="J9">
            <v>131.774562</v>
          </cell>
          <cell r="K9">
            <v>1.39</v>
          </cell>
          <cell r="L9">
            <v>145.09375000000003</v>
          </cell>
          <cell r="M9">
            <v>495.20496875000009</v>
          </cell>
          <cell r="N9">
            <v>124.83866250000003</v>
          </cell>
          <cell r="O9">
            <v>1.24</v>
          </cell>
          <cell r="P9">
            <v>148.01874999999995</v>
          </cell>
          <cell r="Q9">
            <v>505.18799374999981</v>
          </cell>
          <cell r="R9">
            <v>127.35533249999997</v>
          </cell>
        </row>
        <row r="10">
          <cell r="B10" t="str">
            <v>140V (32.67 ohms)</v>
          </cell>
          <cell r="C10">
            <v>3.58</v>
          </cell>
          <cell r="D10">
            <v>149.02775510204049</v>
          </cell>
          <cell r="E10">
            <v>508.63172816326414</v>
          </cell>
          <cell r="F10">
            <v>128.22348048979563</v>
          </cell>
          <cell r="G10">
            <v>2.48</v>
          </cell>
          <cell r="H10">
            <v>142.31744897959152</v>
          </cell>
          <cell r="I10">
            <v>485.7294533673458</v>
          </cell>
          <cell r="J10">
            <v>122.44993310204055</v>
          </cell>
          <cell r="K10">
            <v>1.32</v>
          </cell>
          <cell r="L10">
            <v>136.86561224489765</v>
          </cell>
          <cell r="M10">
            <v>467.12233459183562</v>
          </cell>
          <cell r="N10">
            <v>117.75917277550994</v>
          </cell>
          <cell r="O10">
            <v>1.17</v>
          </cell>
          <cell r="P10">
            <v>138.95602040816294</v>
          </cell>
          <cell r="Q10">
            <v>474.25689765306009</v>
          </cell>
          <cell r="R10">
            <v>119.5577599591834</v>
          </cell>
        </row>
        <row r="11">
          <cell r="B11" t="str">
            <v>200V (66.67 ohms)</v>
          </cell>
          <cell r="C11">
            <v>3.6</v>
          </cell>
          <cell r="D11">
            <v>148.51124999999985</v>
          </cell>
          <cell r="E11">
            <v>506.86889624999947</v>
          </cell>
          <cell r="F11">
            <v>127.77907949999988</v>
          </cell>
          <cell r="G11">
            <v>2.58</v>
          </cell>
          <cell r="H11">
            <v>146.43804999999986</v>
          </cell>
          <cell r="I11">
            <v>499.79306464999951</v>
          </cell>
          <cell r="J11">
            <v>125.9952982199999</v>
          </cell>
          <cell r="K11">
            <v>1.34</v>
          </cell>
          <cell r="L11">
            <v>140.77059999999983</v>
          </cell>
          <cell r="M11">
            <v>480.4500577999994</v>
          </cell>
          <cell r="N11">
            <v>121.11902423999986</v>
          </cell>
          <cell r="O11">
            <v>1.2</v>
          </cell>
          <cell r="P11">
            <v>143.03024999999985</v>
          </cell>
          <cell r="Q11">
            <v>488.16224324999945</v>
          </cell>
          <cell r="R11">
            <v>123.06322709999988</v>
          </cell>
        </row>
        <row r="13">
          <cell r="A13" t="str">
            <v>1/3 Power Pink Noise Typical of program material at extreme clip</v>
          </cell>
          <cell r="B13" t="str">
            <v>4 ohms</v>
          </cell>
          <cell r="C13">
            <v>4.87</v>
          </cell>
          <cell r="D13">
            <v>199.92000000000004</v>
          </cell>
          <cell r="E13">
            <v>682.3269600000001</v>
          </cell>
          <cell r="F13">
            <v>172.01116800000005</v>
          </cell>
          <cell r="G13">
            <v>3.47</v>
          </cell>
          <cell r="H13">
            <v>199.47749999999999</v>
          </cell>
          <cell r="I13">
            <v>680.81670749999989</v>
          </cell>
          <cell r="J13">
            <v>171.63044099999999</v>
          </cell>
          <cell r="K13">
            <v>1.79</v>
          </cell>
          <cell r="L13">
            <v>190.25749999999999</v>
          </cell>
          <cell r="M13">
            <v>649.34884749999992</v>
          </cell>
          <cell r="N13">
            <v>163.697553</v>
          </cell>
          <cell r="O13">
            <v>1.55</v>
          </cell>
          <cell r="P13">
            <v>190.14749999999998</v>
          </cell>
          <cell r="Q13">
            <v>648.97341749999987</v>
          </cell>
          <cell r="R13">
            <v>163.60290899999998</v>
          </cell>
        </row>
        <row r="14">
          <cell r="B14" t="str">
            <v>8 ohms</v>
          </cell>
          <cell r="C14">
            <v>7.78</v>
          </cell>
          <cell r="D14">
            <v>246.7075000000001</v>
          </cell>
          <cell r="E14">
            <v>842.01269750000029</v>
          </cell>
          <cell r="F14">
            <v>212.26713300000009</v>
          </cell>
          <cell r="G14">
            <v>5.34</v>
          </cell>
          <cell r="H14">
            <v>225.02374999999995</v>
          </cell>
          <cell r="I14">
            <v>768.00605874999974</v>
          </cell>
          <cell r="J14">
            <v>193.61043449999997</v>
          </cell>
          <cell r="K14">
            <v>2.79</v>
          </cell>
          <cell r="L14">
            <v>222.34000000000003</v>
          </cell>
          <cell r="M14">
            <v>758.84642000000008</v>
          </cell>
          <cell r="N14">
            <v>191.30133600000005</v>
          </cell>
          <cell r="O14">
            <v>2.42</v>
          </cell>
          <cell r="P14">
            <v>237.38874999999996</v>
          </cell>
          <cell r="Q14">
            <v>810.20780374999981</v>
          </cell>
          <cell r="R14">
            <v>204.24928049999997</v>
          </cell>
        </row>
        <row r="15">
          <cell r="B15" t="str">
            <v>16 ohms</v>
          </cell>
          <cell r="C15">
            <v>7.27</v>
          </cell>
          <cell r="D15">
            <v>211.73187499999995</v>
          </cell>
          <cell r="E15">
            <v>722.6408893749998</v>
          </cell>
          <cell r="F15">
            <v>182.17410524999997</v>
          </cell>
          <cell r="G15">
            <v>5.09</v>
          </cell>
          <cell r="H15">
            <v>200.67750000000001</v>
          </cell>
          <cell r="I15">
            <v>684.9123075</v>
          </cell>
          <cell r="J15">
            <v>172.66292100000001</v>
          </cell>
          <cell r="K15">
            <v>2.66</v>
          </cell>
          <cell r="L15">
            <v>189.70500000000004</v>
          </cell>
          <cell r="M15">
            <v>647.46316500000012</v>
          </cell>
          <cell r="N15">
            <v>163.22218200000003</v>
          </cell>
          <cell r="O15">
            <v>2.2400000000000002</v>
          </cell>
          <cell r="P15">
            <v>193.72999999999996</v>
          </cell>
          <cell r="Q15">
            <v>661.20048999999983</v>
          </cell>
          <cell r="R15">
            <v>166.68529199999998</v>
          </cell>
        </row>
        <row r="16">
          <cell r="B16" t="str">
            <v>140V (32.67 ohms)</v>
          </cell>
          <cell r="C16">
            <v>7.04</v>
          </cell>
          <cell r="D16">
            <v>199.24673469387676</v>
          </cell>
          <cell r="E16">
            <v>680.02910551020136</v>
          </cell>
          <cell r="F16">
            <v>171.43189053061158</v>
          </cell>
          <cell r="G16">
            <v>4.8899999999999997</v>
          </cell>
          <cell r="H16">
            <v>179.37989795918293</v>
          </cell>
          <cell r="I16">
            <v>612.22359173469124</v>
          </cell>
          <cell r="J16">
            <v>154.33846420408099</v>
          </cell>
          <cell r="K16">
            <v>2.5299999999999998</v>
          </cell>
          <cell r="L16">
            <v>170.48581632652974</v>
          </cell>
          <cell r="M16">
            <v>581.868091122446</v>
          </cell>
          <cell r="N16">
            <v>146.68599636734621</v>
          </cell>
          <cell r="O16">
            <v>2.1800000000000002</v>
          </cell>
          <cell r="P16">
            <v>180.44163265306037</v>
          </cell>
          <cell r="Q16">
            <v>615.84729224489502</v>
          </cell>
          <cell r="R16">
            <v>155.25198073469315</v>
          </cell>
        </row>
        <row r="17">
          <cell r="B17" t="str">
            <v>200V (66.67 ohms)</v>
          </cell>
          <cell r="C17">
            <v>7.07</v>
          </cell>
          <cell r="D17">
            <v>196.68879999999967</v>
          </cell>
          <cell r="E17">
            <v>671.29887439999879</v>
          </cell>
          <cell r="F17">
            <v>169.23104351999973</v>
          </cell>
          <cell r="G17">
            <v>4.95</v>
          </cell>
          <cell r="H17">
            <v>185.41584999999964</v>
          </cell>
          <cell r="I17">
            <v>632.82429604999868</v>
          </cell>
          <cell r="J17">
            <v>159.53179733999968</v>
          </cell>
          <cell r="K17">
            <v>2.54</v>
          </cell>
          <cell r="L17">
            <v>174.15459999999962</v>
          </cell>
          <cell r="M17">
            <v>594.38964979999867</v>
          </cell>
          <cell r="N17">
            <v>149.84261783999969</v>
          </cell>
          <cell r="O17">
            <v>2.19</v>
          </cell>
          <cell r="P17">
            <v>180.26489999999967</v>
          </cell>
          <cell r="Q17">
            <v>615.24410369999885</v>
          </cell>
          <cell r="R17">
            <v>155.09991995999974</v>
          </cell>
        </row>
        <row r="19">
          <cell r="A19" t="str">
            <v>DCi 4300 - Dual</v>
          </cell>
        </row>
        <row r="20">
          <cell r="A20" t="str">
            <v>P1-32</v>
          </cell>
          <cell r="C20" t="str">
            <v>85 VAC / 60 Hz</v>
          </cell>
          <cell r="G20" t="str">
            <v>120 VAC / 60 Hz</v>
          </cell>
          <cell r="K20" t="str">
            <v>230 VAC / 50 Hz</v>
          </cell>
          <cell r="O20" t="str">
            <v>277 VAC / 50 Hz</v>
          </cell>
        </row>
        <row r="21">
          <cell r="A21" t="str">
            <v>Condition</v>
          </cell>
          <cell r="B21" t="str">
            <v>Load</v>
          </cell>
          <cell r="C21" t="str">
            <v>Line current
(amps)</v>
          </cell>
          <cell r="D21" t="str">
            <v>Power Dissipated as Heat</v>
          </cell>
          <cell r="G21" t="str">
            <v>Line current
(amps)</v>
          </cell>
          <cell r="H21" t="str">
            <v>Power Dissipated as Heat</v>
          </cell>
          <cell r="K21" t="str">
            <v>Line current
(amps)</v>
          </cell>
          <cell r="L21" t="str">
            <v>Power Dissipated as Heat</v>
          </cell>
          <cell r="O21" t="str">
            <v>Line current
(amps)</v>
          </cell>
          <cell r="P21" t="str">
            <v>Power Dissipated as Heat</v>
          </cell>
        </row>
        <row r="22">
          <cell r="D22" t="str">
            <v xml:space="preserve">watts </v>
          </cell>
          <cell r="E22" t="str">
            <v>BTU</v>
          </cell>
          <cell r="F22" t="str">
            <v>kcal/hr</v>
          </cell>
          <cell r="H22" t="str">
            <v xml:space="preserve">watts </v>
          </cell>
          <cell r="I22" t="str">
            <v>BTU</v>
          </cell>
          <cell r="J22" t="str">
            <v>kcal/hr</v>
          </cell>
          <cell r="L22" t="str">
            <v xml:space="preserve">watts </v>
          </cell>
          <cell r="M22" t="str">
            <v>BTU</v>
          </cell>
          <cell r="N22" t="str">
            <v>kcal/hr</v>
          </cell>
          <cell r="P22" t="str">
            <v xml:space="preserve">watts </v>
          </cell>
          <cell r="Q22" t="str">
            <v>BTU</v>
          </cell>
          <cell r="R22" t="str">
            <v>kcal/hr</v>
          </cell>
        </row>
        <row r="23">
          <cell r="A23" t="str">
            <v>At Idle Awake</v>
          </cell>
          <cell r="B23" t="str">
            <v>N/A</v>
          </cell>
          <cell r="C23">
            <v>1.42</v>
          </cell>
          <cell r="D23">
            <v>117.9</v>
          </cell>
          <cell r="E23">
            <v>402.39269999999999</v>
          </cell>
          <cell r="F23">
            <v>101.44116000000001</v>
          </cell>
          <cell r="G23">
            <v>1.01</v>
          </cell>
          <cell r="H23">
            <v>117.5</v>
          </cell>
          <cell r="I23">
            <v>401.02749999999997</v>
          </cell>
          <cell r="J23">
            <v>101.09700000000001</v>
          </cell>
          <cell r="K23">
            <v>0.6</v>
          </cell>
          <cell r="L23">
            <v>119.44</v>
          </cell>
          <cell r="M23">
            <v>407.64871999999997</v>
          </cell>
          <cell r="N23">
            <v>102.766176</v>
          </cell>
          <cell r="O23">
            <v>0.66</v>
          </cell>
          <cell r="P23">
            <v>114.75</v>
          </cell>
          <cell r="Q23">
            <v>391.64175</v>
          </cell>
          <cell r="R23">
            <v>98.730900000000005</v>
          </cell>
        </row>
        <row r="25">
          <cell r="A25" t="str">
            <v>1/8 Power Pink Noise Typical of program material just at clip</v>
          </cell>
          <cell r="B25" t="str">
            <v>2 ohms</v>
          </cell>
          <cell r="C25">
            <v>2.71</v>
          </cell>
          <cell r="D25">
            <v>143.647705</v>
          </cell>
          <cell r="E25">
            <v>490.269617165</v>
          </cell>
          <cell r="F25">
            <v>123.59448538200002</v>
          </cell>
          <cell r="G25">
            <v>1.91</v>
          </cell>
          <cell r="H25">
            <v>140.632518</v>
          </cell>
          <cell r="I25">
            <v>479.97878393399998</v>
          </cell>
          <cell r="J25">
            <v>121.00021848720002</v>
          </cell>
          <cell r="K25">
            <v>1.03</v>
          </cell>
          <cell r="L25">
            <v>136.2949145</v>
          </cell>
          <cell r="M25">
            <v>465.17454318849997</v>
          </cell>
          <cell r="N25">
            <v>117.26814443580001</v>
          </cell>
          <cell r="O25">
            <v>0.97</v>
          </cell>
          <cell r="P25">
            <v>138.60325000000003</v>
          </cell>
          <cell r="Q25">
            <v>473.05289225000007</v>
          </cell>
          <cell r="R25">
            <v>119.25423630000003</v>
          </cell>
        </row>
        <row r="26">
          <cell r="B26" t="str">
            <v>4 ohms</v>
          </cell>
          <cell r="C26">
            <v>3.71</v>
          </cell>
          <cell r="D26">
            <v>161.37854700000003</v>
          </cell>
          <cell r="E26">
            <v>550.78498091100005</v>
          </cell>
          <cell r="F26">
            <v>138.85010183880004</v>
          </cell>
          <cell r="G26">
            <v>2.6</v>
          </cell>
          <cell r="H26">
            <v>155.83787824999999</v>
          </cell>
          <cell r="I26">
            <v>531.87467846724996</v>
          </cell>
          <cell r="J26">
            <v>134.08291044629999</v>
          </cell>
          <cell r="K26">
            <v>1.36</v>
          </cell>
          <cell r="L26">
            <v>148.628266</v>
          </cell>
          <cell r="M26">
            <v>507.26827185799993</v>
          </cell>
          <cell r="N26">
            <v>127.87976006640001</v>
          </cell>
          <cell r="O26">
            <v>1.22</v>
          </cell>
          <cell r="P26">
            <v>151.48692725000001</v>
          </cell>
          <cell r="Q26">
            <v>517.02488270424999</v>
          </cell>
          <cell r="R26">
            <v>130.33935220590001</v>
          </cell>
        </row>
        <row r="27">
          <cell r="B27" t="str">
            <v>8 ohms</v>
          </cell>
          <cell r="C27">
            <v>3.64</v>
          </cell>
          <cell r="D27">
            <v>151.26630562500003</v>
          </cell>
          <cell r="E27">
            <v>516.27190109812511</v>
          </cell>
          <cell r="F27">
            <v>130.14952935975003</v>
          </cell>
          <cell r="G27">
            <v>2.59</v>
          </cell>
          <cell r="H27">
            <v>149.20634650000002</v>
          </cell>
          <cell r="I27">
            <v>509.24126060450004</v>
          </cell>
          <cell r="J27">
            <v>128.37714052860002</v>
          </cell>
          <cell r="K27">
            <v>1.37</v>
          </cell>
          <cell r="L27">
            <v>141.72972237499999</v>
          </cell>
          <cell r="M27">
            <v>483.72354246587497</v>
          </cell>
          <cell r="N27">
            <v>121.94425313145</v>
          </cell>
          <cell r="O27">
            <v>1.21</v>
          </cell>
          <cell r="P27">
            <v>143.642083375</v>
          </cell>
          <cell r="Q27">
            <v>490.250430558875</v>
          </cell>
          <cell r="R27">
            <v>123.58964853585</v>
          </cell>
        </row>
        <row r="28">
          <cell r="B28" t="str">
            <v>70V (16.33 ohms)</v>
          </cell>
          <cell r="C28">
            <v>3.57</v>
          </cell>
          <cell r="D28">
            <v>148.51168102040782</v>
          </cell>
          <cell r="E28">
            <v>506.87036732265187</v>
          </cell>
          <cell r="F28">
            <v>127.77945034995889</v>
          </cell>
          <cell r="G28">
            <v>2.4900000000000002</v>
          </cell>
          <cell r="H28">
            <v>143.27938385714259</v>
          </cell>
          <cell r="I28">
            <v>489.01253710442762</v>
          </cell>
          <cell r="J28">
            <v>123.27758187068549</v>
          </cell>
          <cell r="K28">
            <v>1.32</v>
          </cell>
          <cell r="L28">
            <v>139.24025157142827</v>
          </cell>
          <cell r="M28">
            <v>475.2269786132847</v>
          </cell>
          <cell r="N28">
            <v>119.8023124520569</v>
          </cell>
          <cell r="O28">
            <v>1.18</v>
          </cell>
          <cell r="P28">
            <v>140.15124746938744</v>
          </cell>
          <cell r="Q28">
            <v>478.33620761301933</v>
          </cell>
          <cell r="R28">
            <v>120.58613332266096</v>
          </cell>
        </row>
        <row r="29">
          <cell r="B29" t="str">
            <v>100V (33.33 ohms)</v>
          </cell>
          <cell r="C29">
            <v>3.58</v>
          </cell>
          <cell r="D29">
            <v>152.00013448999985</v>
          </cell>
          <cell r="E29">
            <v>518.77645901436949</v>
          </cell>
          <cell r="F29">
            <v>130.78091571519587</v>
          </cell>
          <cell r="G29">
            <v>2.5099999999999998</v>
          </cell>
          <cell r="H29">
            <v>148.63627462999983</v>
          </cell>
          <cell r="I29">
            <v>507.29560531218942</v>
          </cell>
          <cell r="J29">
            <v>127.88665069165187</v>
          </cell>
          <cell r="K29">
            <v>1.33</v>
          </cell>
          <cell r="L29">
            <v>142.09260964999984</v>
          </cell>
          <cell r="M29">
            <v>484.96207673544944</v>
          </cell>
          <cell r="N29">
            <v>122.25648134285987</v>
          </cell>
          <cell r="O29">
            <v>1.19</v>
          </cell>
          <cell r="P29">
            <v>143.76955918999988</v>
          </cell>
          <cell r="Q29">
            <v>490.68550551546957</v>
          </cell>
          <cell r="R29">
            <v>123.69932872707591</v>
          </cell>
        </row>
        <row r="31">
          <cell r="A31" t="str">
            <v>1/3 Power Pink Noise Typical of program material at extreme clip</v>
          </cell>
          <cell r="B31" t="str">
            <v>2 ohms</v>
          </cell>
          <cell r="C31">
            <v>4.8</v>
          </cell>
          <cell r="D31">
            <v>196.15330349999999</v>
          </cell>
          <cell r="E31">
            <v>669.47122484549993</v>
          </cell>
          <cell r="F31">
            <v>168.77030233140002</v>
          </cell>
          <cell r="G31">
            <v>3.43</v>
          </cell>
          <cell r="H31">
            <v>193.700086</v>
          </cell>
          <cell r="I31">
            <v>661.09839351799997</v>
          </cell>
          <cell r="J31">
            <v>166.6595539944</v>
          </cell>
          <cell r="K31">
            <v>1.78</v>
          </cell>
          <cell r="L31">
            <v>184.37084850000002</v>
          </cell>
          <cell r="M31">
            <v>629.25770593050004</v>
          </cell>
          <cell r="N31">
            <v>158.63267804940003</v>
          </cell>
          <cell r="O31">
            <v>1.55</v>
          </cell>
          <cell r="P31">
            <v>185.54502500000004</v>
          </cell>
          <cell r="Q31">
            <v>633.2651703250001</v>
          </cell>
          <cell r="R31">
            <v>159.64293951000005</v>
          </cell>
        </row>
        <row r="32">
          <cell r="B32" t="str">
            <v>4 ohms</v>
          </cell>
          <cell r="C32">
            <v>7.38</v>
          </cell>
          <cell r="D32">
            <v>226.10822450000001</v>
          </cell>
          <cell r="E32">
            <v>771.70737021849993</v>
          </cell>
          <cell r="F32">
            <v>194.54351635980001</v>
          </cell>
          <cell r="G32">
            <v>5.46</v>
          </cell>
          <cell r="H32">
            <v>219.47469949999999</v>
          </cell>
          <cell r="I32">
            <v>749.0671493934999</v>
          </cell>
          <cell r="J32">
            <v>188.8360314498</v>
          </cell>
          <cell r="K32">
            <v>2.85</v>
          </cell>
          <cell r="L32">
            <v>210.76565500000004</v>
          </cell>
          <cell r="M32">
            <v>719.34318051500009</v>
          </cell>
          <cell r="N32">
            <v>181.34276956200006</v>
          </cell>
          <cell r="O32">
            <v>2.41</v>
          </cell>
          <cell r="P32">
            <v>213.02580749999998</v>
          </cell>
          <cell r="Q32">
            <v>727.05708099749995</v>
          </cell>
          <cell r="R32">
            <v>183.28740477299999</v>
          </cell>
        </row>
        <row r="33">
          <cell r="B33" t="str">
            <v>8 ohms</v>
          </cell>
          <cell r="C33">
            <v>7.16</v>
          </cell>
          <cell r="D33">
            <v>202.61045137500008</v>
          </cell>
          <cell r="E33">
            <v>691.50947054287519</v>
          </cell>
          <cell r="F33">
            <v>174.32603236305007</v>
          </cell>
          <cell r="G33">
            <v>4.96</v>
          </cell>
          <cell r="H33">
            <v>191.29319187500005</v>
          </cell>
          <cell r="I33">
            <v>652.88366386937514</v>
          </cell>
          <cell r="J33">
            <v>164.58866228925004</v>
          </cell>
          <cell r="K33">
            <v>2.61</v>
          </cell>
          <cell r="L33">
            <v>181.05644624999996</v>
          </cell>
          <cell r="M33">
            <v>617.9456510512498</v>
          </cell>
          <cell r="N33">
            <v>155.78096635349999</v>
          </cell>
          <cell r="O33">
            <v>2.2200000000000002</v>
          </cell>
          <cell r="P33">
            <v>185.46297724999999</v>
          </cell>
          <cell r="Q33">
            <v>632.98514135424989</v>
          </cell>
          <cell r="R33">
            <v>159.5723456259</v>
          </cell>
        </row>
        <row r="34">
          <cell r="B34" t="str">
            <v>70V (16.33 ohms)</v>
          </cell>
          <cell r="C34">
            <v>7.13</v>
          </cell>
          <cell r="D34">
            <v>200.35592351020318</v>
          </cell>
          <cell r="E34">
            <v>683.81476694032347</v>
          </cell>
          <cell r="F34">
            <v>172.38623658817883</v>
          </cell>
          <cell r="G34">
            <v>4.8600000000000003</v>
          </cell>
          <cell r="H34">
            <v>182.7828847959176</v>
          </cell>
          <cell r="I34">
            <v>623.83798580846667</v>
          </cell>
          <cell r="J34">
            <v>157.2663940784075</v>
          </cell>
          <cell r="K34">
            <v>2.5499999999999998</v>
          </cell>
          <cell r="L34">
            <v>176.94796132652993</v>
          </cell>
          <cell r="M34">
            <v>603.92339200744664</v>
          </cell>
          <cell r="N34">
            <v>152.24602592534637</v>
          </cell>
          <cell r="O34">
            <v>2.17</v>
          </cell>
          <cell r="P34">
            <v>177.70975922448895</v>
          </cell>
          <cell r="Q34">
            <v>606.5234082331807</v>
          </cell>
          <cell r="R34">
            <v>152.90147683675031</v>
          </cell>
        </row>
        <row r="35">
          <cell r="B35" t="str">
            <v>100V (33.33 ohms)</v>
          </cell>
          <cell r="C35">
            <v>7.24</v>
          </cell>
          <cell r="D35">
            <v>209.68086634999958</v>
          </cell>
          <cell r="E35">
            <v>715.64079685254853</v>
          </cell>
          <cell r="F35">
            <v>180.40941740753965</v>
          </cell>
          <cell r="G35">
            <v>5.04</v>
          </cell>
          <cell r="H35">
            <v>197.17083732999959</v>
          </cell>
          <cell r="I35">
            <v>672.94406780728855</v>
          </cell>
          <cell r="J35">
            <v>169.64578843873164</v>
          </cell>
          <cell r="K35">
            <v>2.64</v>
          </cell>
          <cell r="L35">
            <v>190.97235817999956</v>
          </cell>
          <cell r="M35">
            <v>651.78865846833844</v>
          </cell>
          <cell r="N35">
            <v>164.31261697807165</v>
          </cell>
          <cell r="O35">
            <v>2.23</v>
          </cell>
          <cell r="P35">
            <v>189.06545874999955</v>
          </cell>
          <cell r="Q35">
            <v>645.28041071374844</v>
          </cell>
          <cell r="R35">
            <v>162.67192070849961</v>
          </cell>
        </row>
      </sheetData>
      <sheetData sheetId="6">
        <row r="1">
          <cell r="A1" t="str">
            <v>DCi 4600 - Bridge</v>
          </cell>
        </row>
        <row r="2">
          <cell r="A2" t="str">
            <v>P1-32</v>
          </cell>
          <cell r="C2" t="str">
            <v>85 VAC / 60 Hz</v>
          </cell>
          <cell r="G2" t="str">
            <v>120 VAC / 60 Hz</v>
          </cell>
          <cell r="K2" t="str">
            <v>230 VAC / 50 Hz</v>
          </cell>
          <cell r="O2" t="str">
            <v>277 VAC / 50 Hz</v>
          </cell>
        </row>
        <row r="3">
          <cell r="A3" t="str">
            <v>Condition</v>
          </cell>
          <cell r="B3" t="str">
            <v>Load</v>
          </cell>
          <cell r="C3" t="str">
            <v>Line current
(amps)</v>
          </cell>
          <cell r="D3" t="str">
            <v>Power Dissipated as Heat</v>
          </cell>
          <cell r="G3" t="str">
            <v>Line current
(amps)</v>
          </cell>
          <cell r="H3" t="str">
            <v>Power Dissipated as Heat</v>
          </cell>
          <cell r="K3" t="str">
            <v>Line current
(amps)</v>
          </cell>
          <cell r="L3" t="str">
            <v>Power Dissipated as Heat</v>
          </cell>
          <cell r="O3" t="str">
            <v>Line current
(amps)</v>
          </cell>
          <cell r="P3" t="str">
            <v>Power Dissipated as Heat</v>
          </cell>
        </row>
        <row r="4">
          <cell r="D4" t="str">
            <v xml:space="preserve">watts </v>
          </cell>
          <cell r="E4" t="str">
            <v>BTU</v>
          </cell>
          <cell r="F4" t="str">
            <v>kcal/hr</v>
          </cell>
          <cell r="H4" t="str">
            <v xml:space="preserve">watts </v>
          </cell>
          <cell r="I4" t="str">
            <v>BTU</v>
          </cell>
          <cell r="J4" t="str">
            <v>kcal/hr</v>
          </cell>
          <cell r="L4" t="str">
            <v xml:space="preserve">watts </v>
          </cell>
          <cell r="M4" t="str">
            <v>BTU</v>
          </cell>
          <cell r="N4" t="str">
            <v>kcal/hr</v>
          </cell>
          <cell r="P4" t="str">
            <v xml:space="preserve">watts </v>
          </cell>
          <cell r="Q4" t="str">
            <v>BTU</v>
          </cell>
          <cell r="R4" t="str">
            <v>kcal/hr</v>
          </cell>
        </row>
        <row r="5">
          <cell r="A5" t="str">
            <v>At Idle Awake</v>
          </cell>
          <cell r="B5" t="str">
            <v>N/A</v>
          </cell>
          <cell r="C5">
            <v>1.44</v>
          </cell>
          <cell r="D5">
            <v>118.95</v>
          </cell>
          <cell r="E5">
            <v>405.97634999999997</v>
          </cell>
          <cell r="F5">
            <v>102.34458000000001</v>
          </cell>
          <cell r="G5">
            <v>1.01</v>
          </cell>
          <cell r="H5">
            <v>117.29</v>
          </cell>
          <cell r="I5">
            <v>400.31076999999999</v>
          </cell>
          <cell r="J5">
            <v>100.91631600000001</v>
          </cell>
          <cell r="K5">
            <v>0.59</v>
          </cell>
          <cell r="L5">
            <v>118.26</v>
          </cell>
          <cell r="M5">
            <v>403.62137999999999</v>
          </cell>
          <cell r="N5">
            <v>101.75090400000001</v>
          </cell>
          <cell r="O5">
            <v>0.64</v>
          </cell>
          <cell r="P5">
            <v>115.55</v>
          </cell>
          <cell r="Q5">
            <v>394.37214999999998</v>
          </cell>
          <cell r="R5">
            <v>99.41922000000001</v>
          </cell>
        </row>
        <row r="7">
          <cell r="A7" t="str">
            <v>1/8 Power Pink Noise Typical of program material just at clip</v>
          </cell>
          <cell r="B7" t="str">
            <v>4 ohms</v>
          </cell>
          <cell r="C7">
            <v>3.96</v>
          </cell>
          <cell r="D7">
            <v>178.27749999999997</v>
          </cell>
          <cell r="E7">
            <v>608.46110749999991</v>
          </cell>
          <cell r="F7">
            <v>153.389961</v>
          </cell>
          <cell r="G7">
            <v>2.86</v>
          </cell>
          <cell r="H7">
            <v>184.875</v>
          </cell>
          <cell r="I7">
            <v>630.97837499999991</v>
          </cell>
          <cell r="J7">
            <v>159.06645</v>
          </cell>
          <cell r="K7">
            <v>1.48</v>
          </cell>
          <cell r="L7">
            <v>173.43750000000006</v>
          </cell>
          <cell r="M7">
            <v>591.94218750000016</v>
          </cell>
          <cell r="N7">
            <v>149.22562500000006</v>
          </cell>
          <cell r="O7">
            <v>1.31</v>
          </cell>
          <cell r="P7">
            <v>172.28000000000003</v>
          </cell>
          <cell r="Q7">
            <v>587.99164000000007</v>
          </cell>
          <cell r="R7">
            <v>148.22971200000003</v>
          </cell>
        </row>
        <row r="8">
          <cell r="B8" t="str">
            <v>8 ohms</v>
          </cell>
          <cell r="C8">
            <v>6.14</v>
          </cell>
          <cell r="D8">
            <v>213.17875000000004</v>
          </cell>
          <cell r="E8">
            <v>727.57907375000013</v>
          </cell>
          <cell r="F8">
            <v>183.41899650000005</v>
          </cell>
          <cell r="G8">
            <v>4.3499999999999996</v>
          </cell>
          <cell r="H8">
            <v>207.30875000000003</v>
          </cell>
          <cell r="I8">
            <v>707.54476375000002</v>
          </cell>
          <cell r="J8">
            <v>178.36844850000003</v>
          </cell>
          <cell r="K8">
            <v>2.23</v>
          </cell>
          <cell r="L8">
            <v>196.32375000000002</v>
          </cell>
          <cell r="M8">
            <v>670.05295875000002</v>
          </cell>
          <cell r="N8">
            <v>168.91695450000003</v>
          </cell>
          <cell r="O8">
            <v>1.92</v>
          </cell>
          <cell r="P8">
            <v>198.08875</v>
          </cell>
          <cell r="Q8">
            <v>676.07690374999993</v>
          </cell>
          <cell r="R8">
            <v>170.43556050000001</v>
          </cell>
        </row>
        <row r="9">
          <cell r="B9" t="str">
            <v>16 ohms</v>
          </cell>
          <cell r="C9">
            <v>5.88</v>
          </cell>
          <cell r="D9">
            <v>190.24937499999999</v>
          </cell>
          <cell r="E9">
            <v>649.32111687499992</v>
          </cell>
          <cell r="F9">
            <v>163.69056225</v>
          </cell>
          <cell r="G9">
            <v>4.04</v>
          </cell>
          <cell r="H9">
            <v>183.24187499999999</v>
          </cell>
          <cell r="I9">
            <v>625.40451937499995</v>
          </cell>
          <cell r="J9">
            <v>157.66130925000002</v>
          </cell>
          <cell r="K9">
            <v>2.11</v>
          </cell>
          <cell r="L9">
            <v>174.52937499999996</v>
          </cell>
          <cell r="M9">
            <v>595.66875687499987</v>
          </cell>
          <cell r="N9">
            <v>150.16507424999998</v>
          </cell>
          <cell r="O9">
            <v>1.83</v>
          </cell>
          <cell r="P9">
            <v>182.11500000000001</v>
          </cell>
          <cell r="Q9">
            <v>621.55849499999999</v>
          </cell>
          <cell r="R9">
            <v>156.69174600000002</v>
          </cell>
        </row>
        <row r="10">
          <cell r="B10" t="str">
            <v>140V (16 ohms)</v>
          </cell>
          <cell r="C10">
            <v>5.67</v>
          </cell>
          <cell r="D10">
            <v>185.94874999999996</v>
          </cell>
          <cell r="E10">
            <v>634.64308374999985</v>
          </cell>
          <cell r="F10">
            <v>159.99030449999998</v>
          </cell>
          <cell r="G10">
            <v>3.92</v>
          </cell>
          <cell r="H10">
            <v>178.56687499999998</v>
          </cell>
          <cell r="I10">
            <v>609.44874437499993</v>
          </cell>
          <cell r="J10">
            <v>153.63893924999999</v>
          </cell>
          <cell r="K10">
            <v>2.06</v>
          </cell>
          <cell r="L10">
            <v>173.34937499999995</v>
          </cell>
          <cell r="M10">
            <v>591.64141687499978</v>
          </cell>
          <cell r="N10">
            <v>149.14980224999996</v>
          </cell>
          <cell r="O10">
            <v>1.79</v>
          </cell>
          <cell r="P10">
            <v>173.00187500000004</v>
          </cell>
          <cell r="Q10">
            <v>590.45539937500007</v>
          </cell>
          <cell r="R10">
            <v>148.85081325000004</v>
          </cell>
        </row>
        <row r="11">
          <cell r="B11" t="str">
            <v>200V (33.33 ohms)</v>
          </cell>
          <cell r="C11">
            <v>5.71</v>
          </cell>
          <cell r="D11">
            <v>179.85280228022799</v>
          </cell>
          <cell r="E11">
            <v>613.83761418241806</v>
          </cell>
          <cell r="F11">
            <v>154.74535108190818</v>
          </cell>
          <cell r="G11">
            <v>3.91</v>
          </cell>
          <cell r="H11">
            <v>167.35849999999971</v>
          </cell>
          <cell r="I11">
            <v>571.19456049999894</v>
          </cell>
          <cell r="J11">
            <v>143.99525339999977</v>
          </cell>
          <cell r="K11">
            <v>2.08</v>
          </cell>
          <cell r="L11">
            <v>162.91060606060603</v>
          </cell>
          <cell r="M11">
            <v>556.01389848484837</v>
          </cell>
          <cell r="N11">
            <v>140.16828545454544</v>
          </cell>
          <cell r="O11">
            <v>1.74</v>
          </cell>
          <cell r="P11">
            <v>154.92025502550257</v>
          </cell>
          <cell r="Q11">
            <v>528.74283040204023</v>
          </cell>
          <cell r="R11">
            <v>133.29338742394242</v>
          </cell>
        </row>
        <row r="13">
          <cell r="A13" t="str">
            <v>1/3 Power Pink Noise Typical of program material at extreme clip</v>
          </cell>
          <cell r="B13" t="str">
            <v>4 ohms</v>
          </cell>
          <cell r="C13">
            <v>8.1300000000000008</v>
          </cell>
          <cell r="D13">
            <v>291.95500000000004</v>
          </cell>
          <cell r="E13">
            <v>996.4424150000001</v>
          </cell>
          <cell r="F13">
            <v>251.19808200000006</v>
          </cell>
          <cell r="G13">
            <v>5.65</v>
          </cell>
          <cell r="H13">
            <v>277.9174999999999</v>
          </cell>
          <cell r="I13">
            <v>948.53242749999959</v>
          </cell>
          <cell r="J13">
            <v>239.12021699999994</v>
          </cell>
          <cell r="K13">
            <v>2.95</v>
          </cell>
          <cell r="L13">
            <v>268.99749999999995</v>
          </cell>
          <cell r="M13">
            <v>918.08846749999975</v>
          </cell>
          <cell r="N13">
            <v>231.44544899999997</v>
          </cell>
          <cell r="O13">
            <v>2.4700000000000002</v>
          </cell>
          <cell r="P13">
            <v>261.91750000000002</v>
          </cell>
          <cell r="Q13">
            <v>893.92442749999998</v>
          </cell>
          <cell r="R13">
            <v>225.35381700000002</v>
          </cell>
        </row>
        <row r="14">
          <cell r="B14" t="str">
            <v>8 ohms</v>
          </cell>
          <cell r="C14">
            <v>13.58</v>
          </cell>
          <cell r="D14">
            <v>358.09500000000003</v>
          </cell>
          <cell r="E14">
            <v>1222.1782350000001</v>
          </cell>
          <cell r="F14">
            <v>308.10493800000006</v>
          </cell>
          <cell r="G14">
            <v>9.56</v>
          </cell>
          <cell r="H14">
            <v>343.94499999999982</v>
          </cell>
          <cell r="I14">
            <v>1173.8842849999994</v>
          </cell>
          <cell r="J14">
            <v>295.93027799999987</v>
          </cell>
          <cell r="K14">
            <v>4.9000000000000004</v>
          </cell>
          <cell r="L14">
            <v>322.0737499999999</v>
          </cell>
          <cell r="M14">
            <v>1099.2377087499997</v>
          </cell>
          <cell r="N14">
            <v>277.11225449999995</v>
          </cell>
          <cell r="O14">
            <v>4.1100000000000003</v>
          </cell>
          <cell r="P14">
            <v>317.76499999999987</v>
          </cell>
          <cell r="Q14">
            <v>1084.5319449999995</v>
          </cell>
          <cell r="R14">
            <v>273.4050059999999</v>
          </cell>
        </row>
        <row r="15">
          <cell r="B15" t="str">
            <v>16 ohms</v>
          </cell>
          <cell r="C15">
            <v>13.07</v>
          </cell>
          <cell r="D15">
            <v>315.12875000000008</v>
          </cell>
          <cell r="E15">
            <v>1075.5344237500003</v>
          </cell>
          <cell r="F15">
            <v>271.13677650000011</v>
          </cell>
          <cell r="G15">
            <v>9.0399999999999991</v>
          </cell>
          <cell r="H15">
            <v>291.74687499999993</v>
          </cell>
          <cell r="I15">
            <v>995.73208437499966</v>
          </cell>
          <cell r="J15">
            <v>251.01901124999995</v>
          </cell>
          <cell r="K15">
            <v>4.5599999999999996</v>
          </cell>
          <cell r="L15">
            <v>234.9643749999999</v>
          </cell>
          <cell r="M15">
            <v>801.93341187499959</v>
          </cell>
          <cell r="N15">
            <v>202.16334824999993</v>
          </cell>
          <cell r="O15">
            <v>3.97</v>
          </cell>
          <cell r="P15">
            <v>271.83375000000001</v>
          </cell>
          <cell r="Q15">
            <v>927.76858874999994</v>
          </cell>
          <cell r="R15">
            <v>233.88575850000001</v>
          </cell>
        </row>
        <row r="16">
          <cell r="B16" t="str">
            <v>140V (16 ohms)</v>
          </cell>
          <cell r="C16">
            <v>12.96</v>
          </cell>
          <cell r="D16">
            <v>312.94749999999999</v>
          </cell>
          <cell r="E16">
            <v>1068.0898175</v>
          </cell>
          <cell r="F16">
            <v>269.26002900000003</v>
          </cell>
          <cell r="G16">
            <v>8.9499999999999993</v>
          </cell>
          <cell r="H16">
            <v>289.42687500000011</v>
          </cell>
          <cell r="I16">
            <v>987.81392437500028</v>
          </cell>
          <cell r="J16">
            <v>249.02288325000012</v>
          </cell>
          <cell r="K16">
            <v>4.58</v>
          </cell>
          <cell r="L16">
            <v>258.99375000000009</v>
          </cell>
          <cell r="M16">
            <v>883.94566875000021</v>
          </cell>
          <cell r="N16">
            <v>222.83822250000009</v>
          </cell>
          <cell r="O16">
            <v>3.87</v>
          </cell>
          <cell r="P16">
            <v>257.67874999999992</v>
          </cell>
          <cell r="Q16">
            <v>879.45757374999971</v>
          </cell>
          <cell r="R16">
            <v>221.70679649999994</v>
          </cell>
        </row>
        <row r="17">
          <cell r="B17" t="str">
            <v>200V (33.33 ohms)</v>
          </cell>
          <cell r="C17">
            <v>12.84</v>
          </cell>
          <cell r="D17">
            <v>296.18321032103199</v>
          </cell>
          <cell r="E17">
            <v>1010.8732968256821</v>
          </cell>
          <cell r="F17">
            <v>254.83603416021595</v>
          </cell>
          <cell r="G17">
            <v>8.83</v>
          </cell>
          <cell r="H17">
            <v>259.55519999999922</v>
          </cell>
          <cell r="I17">
            <v>885.86189759999729</v>
          </cell>
          <cell r="J17">
            <v>223.32129407999935</v>
          </cell>
          <cell r="K17">
            <v>4.51</v>
          </cell>
          <cell r="L17">
            <v>231.38325532553245</v>
          </cell>
          <cell r="M17">
            <v>789.71105042604222</v>
          </cell>
          <cell r="N17">
            <v>199.08215288208814</v>
          </cell>
          <cell r="O17">
            <v>3.84</v>
          </cell>
          <cell r="P17">
            <v>250.83404740474043</v>
          </cell>
          <cell r="Q17">
            <v>856.09660379237903</v>
          </cell>
          <cell r="R17">
            <v>215.81761438703867</v>
          </cell>
        </row>
        <row r="19">
          <cell r="A19" t="str">
            <v>DCi 4600 - Dual</v>
          </cell>
        </row>
        <row r="20">
          <cell r="A20" t="str">
            <v>P1-32</v>
          </cell>
          <cell r="C20" t="str">
            <v>85 VAC / 60 Hz</v>
          </cell>
          <cell r="G20" t="str">
            <v>120 VAC / 60 Hz</v>
          </cell>
          <cell r="K20" t="str">
            <v>230 VAC / 50 Hz</v>
          </cell>
          <cell r="O20" t="str">
            <v>277 VAC / 50 Hz</v>
          </cell>
        </row>
        <row r="21">
          <cell r="A21" t="str">
            <v>Condition</v>
          </cell>
          <cell r="B21" t="str">
            <v>Load</v>
          </cell>
          <cell r="C21" t="str">
            <v>Line current
(amps)</v>
          </cell>
          <cell r="D21" t="str">
            <v>Power Dissipated as Heat</v>
          </cell>
          <cell r="G21" t="str">
            <v>Line current
(amps)</v>
          </cell>
          <cell r="H21" t="str">
            <v>Power Dissipated as Heat</v>
          </cell>
          <cell r="K21" t="str">
            <v>Line current
(amps)</v>
          </cell>
          <cell r="L21" t="str">
            <v>Power Dissipated as Heat</v>
          </cell>
          <cell r="O21" t="str">
            <v>Line current
(amps)</v>
          </cell>
          <cell r="P21" t="str">
            <v>Power Dissipated as Heat</v>
          </cell>
        </row>
        <row r="22">
          <cell r="D22" t="str">
            <v xml:space="preserve">watts </v>
          </cell>
          <cell r="E22" t="str">
            <v>BTU</v>
          </cell>
          <cell r="F22" t="str">
            <v>kcal/hr</v>
          </cell>
          <cell r="H22" t="str">
            <v xml:space="preserve">watts </v>
          </cell>
          <cell r="I22" t="str">
            <v>BTU</v>
          </cell>
          <cell r="J22" t="str">
            <v>kcal/hr</v>
          </cell>
          <cell r="L22" t="str">
            <v xml:space="preserve">watts </v>
          </cell>
          <cell r="M22" t="str">
            <v>BTU</v>
          </cell>
          <cell r="N22" t="str">
            <v>kcal/hr</v>
          </cell>
          <cell r="P22" t="str">
            <v xml:space="preserve">watts </v>
          </cell>
          <cell r="Q22" t="str">
            <v>BTU</v>
          </cell>
          <cell r="R22" t="str">
            <v>kcal/hr</v>
          </cell>
        </row>
        <row r="23">
          <cell r="A23" t="str">
            <v>At Idle Awake</v>
          </cell>
          <cell r="B23" t="str">
            <v>N/A</v>
          </cell>
          <cell r="C23">
            <v>1.41</v>
          </cell>
          <cell r="D23">
            <v>116.48</v>
          </cell>
          <cell r="E23">
            <v>397.54624000000001</v>
          </cell>
          <cell r="F23">
            <v>100.21939200000001</v>
          </cell>
          <cell r="G23">
            <v>1.01</v>
          </cell>
          <cell r="H23">
            <v>117.72</v>
          </cell>
          <cell r="I23">
            <v>401.77835999999996</v>
          </cell>
          <cell r="J23">
            <v>101.286288</v>
          </cell>
          <cell r="K23">
            <v>0.61</v>
          </cell>
          <cell r="L23">
            <v>120</v>
          </cell>
          <cell r="M23">
            <v>409.56</v>
          </cell>
          <cell r="N23">
            <v>103.248</v>
          </cell>
          <cell r="O23">
            <v>6.3E-2</v>
          </cell>
          <cell r="P23">
            <v>112</v>
          </cell>
          <cell r="Q23">
            <v>382.25599999999997</v>
          </cell>
          <cell r="R23">
            <v>96.364800000000002</v>
          </cell>
        </row>
        <row r="25">
          <cell r="A25" t="str">
            <v>1/8 Power Pink Noise Typical of program material just at clip</v>
          </cell>
          <cell r="B25" t="str">
            <v>2 ohms</v>
          </cell>
          <cell r="C25">
            <v>4.16</v>
          </cell>
          <cell r="D25">
            <v>183.71285849999998</v>
          </cell>
          <cell r="E25">
            <v>627.01198606049991</v>
          </cell>
          <cell r="F25">
            <v>158.06654345339999</v>
          </cell>
          <cell r="G25">
            <v>2.97</v>
          </cell>
          <cell r="H25">
            <v>182.32251299999999</v>
          </cell>
          <cell r="I25">
            <v>622.26673686899994</v>
          </cell>
          <cell r="J25">
            <v>156.87029018519999</v>
          </cell>
          <cell r="K25">
            <v>1.47</v>
          </cell>
          <cell r="L25">
            <v>168.39977900000002</v>
          </cell>
          <cell r="M25">
            <v>574.7484457270001</v>
          </cell>
          <cell r="N25">
            <v>144.89116985160004</v>
          </cell>
          <cell r="O25">
            <v>1.32</v>
          </cell>
          <cell r="P25">
            <v>166.71775099999996</v>
          </cell>
          <cell r="Q25">
            <v>569.00768416299979</v>
          </cell>
          <cell r="R25">
            <v>143.44395296039997</v>
          </cell>
        </row>
        <row r="26">
          <cell r="B26" t="str">
            <v>4 ohms</v>
          </cell>
          <cell r="C26">
            <v>6.05</v>
          </cell>
          <cell r="D26">
            <v>202.64419750000002</v>
          </cell>
          <cell r="E26">
            <v>691.62464606750007</v>
          </cell>
          <cell r="F26">
            <v>174.35506752900002</v>
          </cell>
          <cell r="G26">
            <v>4.26</v>
          </cell>
          <cell r="H26">
            <v>199.90533374999995</v>
          </cell>
          <cell r="I26">
            <v>682.2769040887498</v>
          </cell>
          <cell r="J26">
            <v>171.99854915849997</v>
          </cell>
          <cell r="K26">
            <v>2.2400000000000002</v>
          </cell>
          <cell r="L26">
            <v>191.05524574999998</v>
          </cell>
          <cell r="M26">
            <v>652.07155374474996</v>
          </cell>
          <cell r="N26">
            <v>164.38393344330001</v>
          </cell>
          <cell r="O26">
            <v>1.91</v>
          </cell>
          <cell r="P26">
            <v>193.20460624999998</v>
          </cell>
          <cell r="Q26">
            <v>659.40732113124989</v>
          </cell>
          <cell r="R26">
            <v>166.23324321749999</v>
          </cell>
        </row>
        <row r="27">
          <cell r="B27" t="str">
            <v>8 ohms</v>
          </cell>
          <cell r="C27">
            <v>5.72</v>
          </cell>
          <cell r="D27">
            <v>181.77419724999999</v>
          </cell>
          <cell r="E27">
            <v>620.39533521424994</v>
          </cell>
          <cell r="F27">
            <v>156.39851931390001</v>
          </cell>
          <cell r="G27">
            <v>3.99</v>
          </cell>
          <cell r="H27">
            <v>174.277800625</v>
          </cell>
          <cell r="I27">
            <v>594.81013353312494</v>
          </cell>
          <cell r="J27">
            <v>149.94861965775002</v>
          </cell>
          <cell r="K27">
            <v>2.16</v>
          </cell>
          <cell r="L27">
            <v>167.85256700000002</v>
          </cell>
          <cell r="M27">
            <v>572.880811171</v>
          </cell>
          <cell r="N27">
            <v>144.42034864680002</v>
          </cell>
          <cell r="O27">
            <v>1.8</v>
          </cell>
          <cell r="P27">
            <v>168.53530912500003</v>
          </cell>
          <cell r="Q27">
            <v>575.21101004362504</v>
          </cell>
          <cell r="R27">
            <v>145.00777997115003</v>
          </cell>
        </row>
        <row r="28">
          <cell r="B28" t="str">
            <v>70V (16.33 ohms)</v>
          </cell>
          <cell r="C28">
            <v>5.7</v>
          </cell>
          <cell r="D28">
            <v>179.30765175000005</v>
          </cell>
          <cell r="E28">
            <v>611.97701542275013</v>
          </cell>
          <cell r="F28">
            <v>154.27630356570006</v>
          </cell>
          <cell r="G28">
            <v>3.98</v>
          </cell>
          <cell r="H28">
            <v>174.60373449999997</v>
          </cell>
          <cell r="I28">
            <v>595.92254584849991</v>
          </cell>
          <cell r="J28">
            <v>150.22905316379999</v>
          </cell>
          <cell r="K28">
            <v>2.11</v>
          </cell>
          <cell r="L28">
            <v>167.902856875</v>
          </cell>
          <cell r="M28">
            <v>573.05245051437498</v>
          </cell>
          <cell r="N28">
            <v>144.46361805525001</v>
          </cell>
          <cell r="O28">
            <v>1.81</v>
          </cell>
          <cell r="P28">
            <v>169.27709537500004</v>
          </cell>
          <cell r="Q28">
            <v>577.74272651487513</v>
          </cell>
          <cell r="R28">
            <v>145.64601286065005</v>
          </cell>
        </row>
        <row r="29">
          <cell r="B29" t="str">
            <v>100V (33.33 ohms)</v>
          </cell>
          <cell r="C29">
            <v>5.65</v>
          </cell>
          <cell r="D29">
            <v>175.22080411999883</v>
          </cell>
          <cell r="E29">
            <v>598.02860446155603</v>
          </cell>
          <cell r="F29">
            <v>150.759979864847</v>
          </cell>
          <cell r="G29">
            <v>3.97</v>
          </cell>
          <cell r="H29">
            <v>169.22005201999883</v>
          </cell>
          <cell r="I29">
            <v>577.54803754425598</v>
          </cell>
          <cell r="J29">
            <v>145.596932758007</v>
          </cell>
          <cell r="K29">
            <v>2.0699999999999998</v>
          </cell>
          <cell r="L29">
            <v>162.42680987999881</v>
          </cell>
          <cell r="M29">
            <v>554.36270212043587</v>
          </cell>
          <cell r="N29">
            <v>139.75202722075099</v>
          </cell>
          <cell r="O29">
            <v>1.79</v>
          </cell>
          <cell r="P29">
            <v>165.40708173999877</v>
          </cell>
          <cell r="Q29">
            <v>564.53436997861581</v>
          </cell>
          <cell r="R29">
            <v>142.31625312909495</v>
          </cell>
        </row>
        <row r="31">
          <cell r="A31" t="str">
            <v>1/3 Power Pink Noise Typical of program material at extreme clip</v>
          </cell>
          <cell r="B31" t="str">
            <v>2 ohms</v>
          </cell>
          <cell r="C31">
            <v>7.96</v>
          </cell>
          <cell r="D31">
            <v>275.02279500000003</v>
          </cell>
          <cell r="E31">
            <v>938.65279933500005</v>
          </cell>
          <cell r="F31">
            <v>236.62961281800006</v>
          </cell>
          <cell r="G31">
            <v>5.6</v>
          </cell>
          <cell r="H31">
            <v>264.16756100000009</v>
          </cell>
          <cell r="I31">
            <v>901.60388569300028</v>
          </cell>
          <cell r="J31">
            <v>227.2897694844001</v>
          </cell>
          <cell r="K31">
            <v>2.92</v>
          </cell>
          <cell r="L31">
            <v>248.61150149999997</v>
          </cell>
          <cell r="M31">
            <v>848.51105461949987</v>
          </cell>
          <cell r="N31">
            <v>213.90533589059999</v>
          </cell>
          <cell r="O31">
            <v>2.48</v>
          </cell>
          <cell r="P31">
            <v>249.80869299999995</v>
          </cell>
          <cell r="Q31">
            <v>852.59706920899976</v>
          </cell>
          <cell r="R31">
            <v>214.93539945719996</v>
          </cell>
        </row>
        <row r="32">
          <cell r="B32" t="str">
            <v>4 ohms</v>
          </cell>
          <cell r="C32">
            <v>13.5</v>
          </cell>
          <cell r="D32">
            <v>351.17777149999984</v>
          </cell>
          <cell r="E32">
            <v>1198.5697341294995</v>
          </cell>
          <cell r="F32">
            <v>302.15335459859989</v>
          </cell>
          <cell r="G32">
            <v>9.3699999999999992</v>
          </cell>
          <cell r="H32">
            <v>316.26424249999991</v>
          </cell>
          <cell r="I32">
            <v>1079.4098596524996</v>
          </cell>
          <cell r="J32">
            <v>272.11375424699992</v>
          </cell>
          <cell r="K32">
            <v>4.84</v>
          </cell>
          <cell r="L32">
            <v>287.20988224999996</v>
          </cell>
          <cell r="M32">
            <v>980.2473281192498</v>
          </cell>
          <cell r="N32">
            <v>247.1153826879</v>
          </cell>
          <cell r="O32">
            <v>4.07</v>
          </cell>
          <cell r="P32">
            <v>298.47369624999988</v>
          </cell>
          <cell r="Q32">
            <v>1018.6907253012495</v>
          </cell>
          <cell r="R32">
            <v>256.80676825349991</v>
          </cell>
        </row>
        <row r="33">
          <cell r="B33" t="str">
            <v>8 ohms</v>
          </cell>
          <cell r="C33">
            <v>12.83</v>
          </cell>
          <cell r="D33">
            <v>296.56160787500016</v>
          </cell>
          <cell r="E33">
            <v>1012.1647676773755</v>
          </cell>
          <cell r="F33">
            <v>255.16160741565017</v>
          </cell>
          <cell r="G33">
            <v>8.89</v>
          </cell>
          <cell r="H33">
            <v>265.67707962500003</v>
          </cell>
          <cell r="I33">
            <v>906.75587276012504</v>
          </cell>
          <cell r="J33">
            <v>228.58855930935005</v>
          </cell>
          <cell r="K33">
            <v>4.5999999999999996</v>
          </cell>
          <cell r="L33">
            <v>240.17587074999994</v>
          </cell>
          <cell r="M33">
            <v>819.72024686974976</v>
          </cell>
          <cell r="N33">
            <v>206.64731919329998</v>
          </cell>
          <cell r="O33">
            <v>3.85</v>
          </cell>
          <cell r="P33">
            <v>249.39405275000013</v>
          </cell>
          <cell r="Q33">
            <v>851.18190203575034</v>
          </cell>
          <cell r="R33">
            <v>214.57864298610014</v>
          </cell>
        </row>
        <row r="34">
          <cell r="B34" t="str">
            <v>70V (16.33 ohms)</v>
          </cell>
          <cell r="C34">
            <v>12.63</v>
          </cell>
          <cell r="D34">
            <v>291.53823775000001</v>
          </cell>
          <cell r="E34">
            <v>995.02000544074997</v>
          </cell>
          <cell r="F34">
            <v>250.83949976010001</v>
          </cell>
          <cell r="G34">
            <v>8.8000000000000007</v>
          </cell>
          <cell r="H34">
            <v>268.26860425000018</v>
          </cell>
          <cell r="I34">
            <v>915.6007463052506</v>
          </cell>
          <cell r="J34">
            <v>230.81830709670018</v>
          </cell>
          <cell r="K34">
            <v>4.63</v>
          </cell>
          <cell r="L34">
            <v>240.17549974999986</v>
          </cell>
          <cell r="M34">
            <v>819.71898064674951</v>
          </cell>
          <cell r="N34">
            <v>206.64699998489988</v>
          </cell>
          <cell r="O34">
            <v>3.89</v>
          </cell>
          <cell r="P34">
            <v>242.30196512500015</v>
          </cell>
          <cell r="Q34">
            <v>826.97660697162542</v>
          </cell>
          <cell r="R34">
            <v>208.47661079355015</v>
          </cell>
        </row>
        <row r="35">
          <cell r="B35" t="str">
            <v>100V (33.33 ohms)</v>
          </cell>
          <cell r="C35">
            <v>12.71</v>
          </cell>
          <cell r="D35">
            <v>291.75820387999681</v>
          </cell>
          <cell r="E35">
            <v>995.77074984242904</v>
          </cell>
          <cell r="F35">
            <v>251.02875861834929</v>
          </cell>
          <cell r="G35">
            <v>8.8000000000000007</v>
          </cell>
          <cell r="H35">
            <v>255.54976161999684</v>
          </cell>
          <cell r="I35">
            <v>872.1913364090492</v>
          </cell>
          <cell r="J35">
            <v>219.87501489784529</v>
          </cell>
          <cell r="K35">
            <v>4.5599999999999996</v>
          </cell>
          <cell r="L35">
            <v>231.24701259999688</v>
          </cell>
          <cell r="M35">
            <v>789.24605400378925</v>
          </cell>
          <cell r="N35">
            <v>198.96492964103732</v>
          </cell>
          <cell r="O35">
            <v>3.83</v>
          </cell>
          <cell r="P35">
            <v>237.3055825999968</v>
          </cell>
          <cell r="Q35">
            <v>809.92395341378904</v>
          </cell>
          <cell r="R35">
            <v>204.17772326903724</v>
          </cell>
        </row>
      </sheetData>
      <sheetData sheetId="7">
        <row r="1">
          <cell r="A1" t="str">
            <v>DCi 8300 - Bridge</v>
          </cell>
        </row>
        <row r="2">
          <cell r="A2" t="str">
            <v>P1-32</v>
          </cell>
          <cell r="C2" t="str">
            <v>85 VAC / 60 Hz</v>
          </cell>
          <cell r="G2" t="str">
            <v>120 VAC / 60 Hz</v>
          </cell>
          <cell r="K2" t="str">
            <v>230 VAC / 50 Hz</v>
          </cell>
          <cell r="O2" t="str">
            <v>277 VAC / 50 Hz</v>
          </cell>
        </row>
        <row r="3">
          <cell r="A3" t="str">
            <v>Condition</v>
          </cell>
          <cell r="B3" t="str">
            <v>Load</v>
          </cell>
          <cell r="C3" t="str">
            <v>Line current
(amps)</v>
          </cell>
          <cell r="D3" t="str">
            <v>Power Dissipated as Heat</v>
          </cell>
          <cell r="G3" t="str">
            <v>Line current
(amps)</v>
          </cell>
          <cell r="H3" t="str">
            <v>Power Dissipated as Heat</v>
          </cell>
          <cell r="K3" t="str">
            <v>Line current
(amps)</v>
          </cell>
          <cell r="L3" t="str">
            <v>Power Dissipated as Heat</v>
          </cell>
          <cell r="O3" t="str">
            <v>Line current
(amps)</v>
          </cell>
          <cell r="P3" t="str">
            <v>Power Dissipated as Heat</v>
          </cell>
        </row>
        <row r="4">
          <cell r="D4" t="str">
            <v xml:space="preserve">watts </v>
          </cell>
          <cell r="E4" t="str">
            <v>BTU</v>
          </cell>
          <cell r="F4" t="str">
            <v>kcal/hr</v>
          </cell>
          <cell r="H4" t="str">
            <v xml:space="preserve">watts </v>
          </cell>
          <cell r="I4" t="str">
            <v>BTU</v>
          </cell>
          <cell r="J4" t="str">
            <v>kcal/hr</v>
          </cell>
          <cell r="L4" t="str">
            <v xml:space="preserve">watts </v>
          </cell>
          <cell r="M4" t="str">
            <v>BTU</v>
          </cell>
          <cell r="N4" t="str">
            <v>kcal/hr</v>
          </cell>
          <cell r="P4" t="str">
            <v xml:space="preserve">watts </v>
          </cell>
          <cell r="Q4" t="str">
            <v>BTU</v>
          </cell>
          <cell r="R4" t="str">
            <v>kcal/hr</v>
          </cell>
        </row>
        <row r="5">
          <cell r="A5" t="str">
            <v>At Idle Awake</v>
          </cell>
          <cell r="B5" t="str">
            <v>N/A</v>
          </cell>
          <cell r="C5">
            <v>2.67</v>
          </cell>
          <cell r="D5">
            <v>222.85</v>
          </cell>
          <cell r="E5">
            <v>760.58704999999998</v>
          </cell>
          <cell r="F5">
            <v>191.74014</v>
          </cell>
          <cell r="G5">
            <v>1.88</v>
          </cell>
          <cell r="H5">
            <v>221.32</v>
          </cell>
          <cell r="I5">
            <v>755.36515999999995</v>
          </cell>
          <cell r="J5">
            <v>190.42372800000001</v>
          </cell>
          <cell r="K5">
            <v>1.01</v>
          </cell>
          <cell r="L5">
            <v>216.39</v>
          </cell>
          <cell r="M5">
            <v>738.53906999999992</v>
          </cell>
          <cell r="N5">
            <v>186.18195600000001</v>
          </cell>
          <cell r="O5">
            <v>0.95</v>
          </cell>
          <cell r="P5">
            <v>220.42</v>
          </cell>
          <cell r="Q5">
            <v>752.29345999999987</v>
          </cell>
          <cell r="R5">
            <v>189.64936800000001</v>
          </cell>
        </row>
        <row r="7">
          <cell r="A7" t="str">
            <v>1/8 Power Pink Noise Typical of program material just at clip</v>
          </cell>
          <cell r="B7" t="str">
            <v>4 ohms</v>
          </cell>
          <cell r="C7">
            <v>5.0599999999999996</v>
          </cell>
          <cell r="D7">
            <v>265.36750000000001</v>
          </cell>
          <cell r="E7">
            <v>905.69927749999999</v>
          </cell>
          <cell r="F7">
            <v>228.32219700000002</v>
          </cell>
          <cell r="G7">
            <v>3.54</v>
          </cell>
          <cell r="H7">
            <v>273.02500000000003</v>
          </cell>
          <cell r="I7">
            <v>931.83432500000004</v>
          </cell>
          <cell r="J7">
            <v>234.91071000000005</v>
          </cell>
          <cell r="K7">
            <v>1.85</v>
          </cell>
          <cell r="L7">
            <v>248.09749999999997</v>
          </cell>
          <cell r="M7">
            <v>846.7567674999998</v>
          </cell>
          <cell r="N7">
            <v>213.463089</v>
          </cell>
          <cell r="O7">
            <v>1.61</v>
          </cell>
          <cell r="P7">
            <v>210.64250000000001</v>
          </cell>
          <cell r="Q7">
            <v>718.92285249999998</v>
          </cell>
          <cell r="R7">
            <v>181.23680700000003</v>
          </cell>
        </row>
        <row r="8">
          <cell r="B8" t="str">
            <v>8 ohms</v>
          </cell>
          <cell r="C8">
            <v>7.1</v>
          </cell>
          <cell r="D8">
            <v>295.06874999999997</v>
          </cell>
          <cell r="E8">
            <v>1007.0696437499998</v>
          </cell>
          <cell r="F8">
            <v>253.87715249999999</v>
          </cell>
          <cell r="G8">
            <v>4.93</v>
          </cell>
          <cell r="H8">
            <v>292.44250000000005</v>
          </cell>
          <cell r="I8">
            <v>998.1062525000001</v>
          </cell>
          <cell r="J8">
            <v>251.61752700000005</v>
          </cell>
          <cell r="K8">
            <v>2.59</v>
          </cell>
          <cell r="L8">
            <v>276.4425</v>
          </cell>
          <cell r="M8">
            <v>943.49825249999992</v>
          </cell>
          <cell r="N8">
            <v>237.85112700000002</v>
          </cell>
          <cell r="O8">
            <v>2.21</v>
          </cell>
          <cell r="P8">
            <v>259.81124999999997</v>
          </cell>
          <cell r="Q8">
            <v>886.73579624999991</v>
          </cell>
          <cell r="R8">
            <v>223.54159949999999</v>
          </cell>
        </row>
        <row r="9">
          <cell r="B9" t="str">
            <v>16 ohms</v>
          </cell>
          <cell r="C9">
            <v>7.07</v>
          </cell>
          <cell r="D9">
            <v>282.81437500000004</v>
          </cell>
          <cell r="E9">
            <v>965.24546187500005</v>
          </cell>
          <cell r="F9">
            <v>243.33348825000004</v>
          </cell>
          <cell r="G9">
            <v>4.83</v>
          </cell>
          <cell r="H9">
            <v>266.73187499999995</v>
          </cell>
          <cell r="I9">
            <v>910.35588937499972</v>
          </cell>
          <cell r="J9">
            <v>229.49610524999997</v>
          </cell>
          <cell r="K9">
            <v>2.59</v>
          </cell>
          <cell r="L9">
            <v>259.32625000000002</v>
          </cell>
          <cell r="M9">
            <v>885.08049125000002</v>
          </cell>
          <cell r="N9">
            <v>223.12430550000002</v>
          </cell>
          <cell r="O9">
            <v>2.1800000000000002</v>
          </cell>
          <cell r="P9">
            <v>249.08437500000002</v>
          </cell>
          <cell r="Q9">
            <v>850.12497187500003</v>
          </cell>
          <cell r="R9">
            <v>214.31219625000003</v>
          </cell>
        </row>
        <row r="10">
          <cell r="B10" t="str">
            <v>140V (32.67 ohms)</v>
          </cell>
          <cell r="C10">
            <v>6.78</v>
          </cell>
          <cell r="D10">
            <v>270.87479591836677</v>
          </cell>
          <cell r="E10">
            <v>924.49567846938578</v>
          </cell>
          <cell r="F10">
            <v>233.06067440816278</v>
          </cell>
          <cell r="G10">
            <v>4.72</v>
          </cell>
          <cell r="H10">
            <v>261.51408163265239</v>
          </cell>
          <cell r="I10">
            <v>892.54756061224259</v>
          </cell>
          <cell r="J10">
            <v>225.00671583673414</v>
          </cell>
          <cell r="K10">
            <v>2.46</v>
          </cell>
          <cell r="L10">
            <v>241.55908163265241</v>
          </cell>
          <cell r="M10">
            <v>824.44114561224262</v>
          </cell>
          <cell r="N10">
            <v>207.83743383673414</v>
          </cell>
          <cell r="O10">
            <v>2.11</v>
          </cell>
          <cell r="P10">
            <v>242.86153061224428</v>
          </cell>
          <cell r="Q10">
            <v>828.88640397958966</v>
          </cell>
          <cell r="R10">
            <v>208.95806093877499</v>
          </cell>
        </row>
        <row r="11">
          <cell r="B11" t="str">
            <v>200V (66.67 ohms)</v>
          </cell>
          <cell r="C11">
            <v>6.75</v>
          </cell>
          <cell r="D11">
            <v>266.52179999999964</v>
          </cell>
          <cell r="E11">
            <v>909.63890339999875</v>
          </cell>
          <cell r="F11">
            <v>229.3153567199997</v>
          </cell>
          <cell r="G11">
            <v>4.6399999999999997</v>
          </cell>
          <cell r="H11">
            <v>253.95824999999979</v>
          </cell>
          <cell r="I11">
            <v>866.75950724999927</v>
          </cell>
          <cell r="J11">
            <v>218.50567829999983</v>
          </cell>
          <cell r="K11">
            <v>2.4900000000000002</v>
          </cell>
          <cell r="L11">
            <v>251.5088999999997</v>
          </cell>
          <cell r="M11">
            <v>858.39987569999892</v>
          </cell>
          <cell r="N11">
            <v>216.39825755999976</v>
          </cell>
          <cell r="O11">
            <v>2.08</v>
          </cell>
          <cell r="P11">
            <v>241.94124999999968</v>
          </cell>
          <cell r="Q11">
            <v>825.74548624999886</v>
          </cell>
          <cell r="R11">
            <v>208.16625149999973</v>
          </cell>
        </row>
        <row r="13">
          <cell r="A13" t="str">
            <v>1/3 Power Pink Noise Typical of program material at extreme clip</v>
          </cell>
          <cell r="B13" t="str">
            <v>4 ohms</v>
          </cell>
          <cell r="C13">
            <v>9.68</v>
          </cell>
          <cell r="D13">
            <v>380.59749999999997</v>
          </cell>
          <cell r="E13">
            <v>1298.9792674999999</v>
          </cell>
          <cell r="F13">
            <v>327.46608900000001</v>
          </cell>
          <cell r="G13">
            <v>6.69</v>
          </cell>
          <cell r="H13">
            <v>380.875</v>
          </cell>
          <cell r="I13">
            <v>1299.926375</v>
          </cell>
          <cell r="J13">
            <v>327.70485000000002</v>
          </cell>
          <cell r="K13">
            <v>3.44</v>
          </cell>
          <cell r="L13">
            <v>341.30250000000001</v>
          </cell>
          <cell r="M13">
            <v>1164.8654325</v>
          </cell>
          <cell r="N13">
            <v>293.65667100000002</v>
          </cell>
          <cell r="O13">
            <v>3.03</v>
          </cell>
          <cell r="P13">
            <v>321.79500000000002</v>
          </cell>
          <cell r="Q13">
            <v>1098.286335</v>
          </cell>
          <cell r="R13">
            <v>276.87241800000004</v>
          </cell>
        </row>
        <row r="14">
          <cell r="B14" t="str">
            <v>8 ohms</v>
          </cell>
          <cell r="C14">
            <v>15.32</v>
          </cell>
          <cell r="D14">
            <v>485.93874999999991</v>
          </cell>
          <cell r="E14">
            <v>1658.5089537499996</v>
          </cell>
          <cell r="F14">
            <v>418.10170049999994</v>
          </cell>
          <cell r="G14">
            <v>10.37</v>
          </cell>
          <cell r="H14">
            <v>435.95249999999999</v>
          </cell>
          <cell r="I14">
            <v>1487.9058825</v>
          </cell>
          <cell r="J14">
            <v>375.09353099999998</v>
          </cell>
          <cell r="K14">
            <v>5.43</v>
          </cell>
          <cell r="L14">
            <v>401.16625000000022</v>
          </cell>
          <cell r="M14">
            <v>1369.1804112500006</v>
          </cell>
          <cell r="N14">
            <v>345.1634415000002</v>
          </cell>
          <cell r="O14">
            <v>4.53</v>
          </cell>
          <cell r="P14">
            <v>381.21875000000011</v>
          </cell>
          <cell r="Q14">
            <v>1301.0995937500004</v>
          </cell>
          <cell r="R14">
            <v>328.0006125000001</v>
          </cell>
        </row>
        <row r="15">
          <cell r="B15" t="str">
            <v>16 ohms</v>
          </cell>
          <cell r="C15">
            <v>14.09</v>
          </cell>
          <cell r="D15">
            <v>394.90875000000005</v>
          </cell>
          <cell r="E15">
            <v>1347.8235637500002</v>
          </cell>
          <cell r="F15">
            <v>339.77948850000007</v>
          </cell>
          <cell r="G15">
            <v>9.83</v>
          </cell>
          <cell r="H15">
            <v>374.30124999999998</v>
          </cell>
          <cell r="I15">
            <v>1277.4901662499999</v>
          </cell>
          <cell r="J15">
            <v>322.04879549999998</v>
          </cell>
          <cell r="K15">
            <v>5.13</v>
          </cell>
          <cell r="L15">
            <v>337.45937499999991</v>
          </cell>
          <cell r="M15">
            <v>1151.7488468749996</v>
          </cell>
          <cell r="N15">
            <v>290.35004624999993</v>
          </cell>
          <cell r="O15">
            <v>4.2300000000000004</v>
          </cell>
          <cell r="P15">
            <v>326.03375000000005</v>
          </cell>
          <cell r="Q15">
            <v>1112.7531887500002</v>
          </cell>
          <cell r="R15">
            <v>280.51943850000009</v>
          </cell>
        </row>
        <row r="16">
          <cell r="B16" t="str">
            <v>140V (32.67 ohms)</v>
          </cell>
          <cell r="C16">
            <v>13.58</v>
          </cell>
          <cell r="D16">
            <v>362.77397959183497</v>
          </cell>
          <cell r="E16">
            <v>1238.1475923469327</v>
          </cell>
          <cell r="F16">
            <v>312.13073204081485</v>
          </cell>
          <cell r="G16">
            <v>9.43</v>
          </cell>
          <cell r="H16">
            <v>334.64336734693734</v>
          </cell>
          <cell r="I16">
            <v>1142.137812755097</v>
          </cell>
          <cell r="J16">
            <v>287.92715326530492</v>
          </cell>
          <cell r="K16">
            <v>4.8600000000000003</v>
          </cell>
          <cell r="L16">
            <v>291.47275510203917</v>
          </cell>
          <cell r="M16">
            <v>994.79651316325965</v>
          </cell>
          <cell r="N16">
            <v>250.78315848979452</v>
          </cell>
          <cell r="O16">
            <v>4.08</v>
          </cell>
          <cell r="P16">
            <v>293.39673469387594</v>
          </cell>
          <cell r="Q16">
            <v>1001.3630555101985</v>
          </cell>
          <cell r="R16">
            <v>252.43855053061088</v>
          </cell>
        </row>
        <row r="17">
          <cell r="B17" t="str">
            <v>200V (66.67 ohms)</v>
          </cell>
          <cell r="C17">
            <v>13.82</v>
          </cell>
          <cell r="D17">
            <v>365.05289999999923</v>
          </cell>
          <cell r="E17">
            <v>1245.9255476999972</v>
          </cell>
          <cell r="F17">
            <v>314.09151515999935</v>
          </cell>
          <cell r="G17">
            <v>9.56</v>
          </cell>
          <cell r="H17">
            <v>347.16769999999929</v>
          </cell>
          <cell r="I17">
            <v>1184.8833600999974</v>
          </cell>
          <cell r="J17">
            <v>298.70308907999942</v>
          </cell>
          <cell r="K17">
            <v>4.7300000000000004</v>
          </cell>
          <cell r="L17">
            <v>296.79379999999924</v>
          </cell>
          <cell r="M17">
            <v>1012.9572393999973</v>
          </cell>
          <cell r="N17">
            <v>255.36138551999937</v>
          </cell>
          <cell r="O17">
            <v>4.16</v>
          </cell>
          <cell r="P17">
            <v>308.56344999999919</v>
          </cell>
          <cell r="Q17">
            <v>1053.1270548499972</v>
          </cell>
          <cell r="R17">
            <v>265.4879923799993</v>
          </cell>
        </row>
        <row r="19">
          <cell r="A19" t="str">
            <v>DCi 8300 - Dual</v>
          </cell>
        </row>
        <row r="20">
          <cell r="A20" t="str">
            <v>P1-32</v>
          </cell>
          <cell r="C20" t="str">
            <v>85 VAC / 60 Hz</v>
          </cell>
          <cell r="G20" t="str">
            <v>120 VAC / 60 Hz</v>
          </cell>
          <cell r="K20" t="str">
            <v>230 VAC / 50 Hz</v>
          </cell>
          <cell r="O20" t="str">
            <v>277 VAC / 50 Hz</v>
          </cell>
        </row>
        <row r="21">
          <cell r="A21" t="str">
            <v>Condition</v>
          </cell>
          <cell r="B21" t="str">
            <v>Load</v>
          </cell>
          <cell r="C21" t="str">
            <v>Line current
(amps)</v>
          </cell>
          <cell r="D21" t="str">
            <v>Power Dissipated as Heat</v>
          </cell>
          <cell r="G21" t="str">
            <v>Line current
(amps)</v>
          </cell>
          <cell r="H21" t="str">
            <v>Power Dissipated as Heat</v>
          </cell>
          <cell r="K21" t="str">
            <v>Line current
(amps)</v>
          </cell>
          <cell r="L21" t="str">
            <v>Power Dissipated as Heat</v>
          </cell>
          <cell r="O21" t="str">
            <v>Line current
(amps)</v>
          </cell>
          <cell r="P21" t="str">
            <v>Power Dissipated as Heat</v>
          </cell>
        </row>
        <row r="22">
          <cell r="D22" t="str">
            <v xml:space="preserve">watts </v>
          </cell>
          <cell r="E22" t="str">
            <v>BTU</v>
          </cell>
          <cell r="F22" t="str">
            <v>kcal/hr</v>
          </cell>
          <cell r="H22" t="str">
            <v xml:space="preserve">watts </v>
          </cell>
          <cell r="I22" t="str">
            <v>BTU</v>
          </cell>
          <cell r="J22" t="str">
            <v>kcal/hr</v>
          </cell>
          <cell r="L22" t="str">
            <v xml:space="preserve">watts </v>
          </cell>
          <cell r="M22" t="str">
            <v>BTU</v>
          </cell>
          <cell r="N22" t="str">
            <v>kcal/hr</v>
          </cell>
          <cell r="P22" t="str">
            <v xml:space="preserve">watts </v>
          </cell>
          <cell r="Q22" t="str">
            <v>BTU</v>
          </cell>
          <cell r="R22" t="str">
            <v>kcal/hr</v>
          </cell>
        </row>
        <row r="23">
          <cell r="A23" t="str">
            <v>At Idle Awake</v>
          </cell>
          <cell r="B23" t="str">
            <v>N/A</v>
          </cell>
          <cell r="C23">
            <v>2.65</v>
          </cell>
          <cell r="D23">
            <v>222.38</v>
          </cell>
          <cell r="E23">
            <v>758.98293999999999</v>
          </cell>
          <cell r="F23">
            <v>191.33575200000001</v>
          </cell>
          <cell r="G23">
            <v>1.83</v>
          </cell>
          <cell r="H23">
            <v>214.15</v>
          </cell>
          <cell r="I23">
            <v>730.89395000000002</v>
          </cell>
          <cell r="J23">
            <v>184.25466000000003</v>
          </cell>
          <cell r="K23">
            <v>1</v>
          </cell>
          <cell r="L23">
            <v>216.28</v>
          </cell>
          <cell r="M23">
            <v>738.16363999999999</v>
          </cell>
          <cell r="N23">
            <v>186.08731200000003</v>
          </cell>
          <cell r="O23">
            <v>0.94</v>
          </cell>
          <cell r="P23">
            <v>219.47</v>
          </cell>
          <cell r="Q23">
            <v>749.05110999999999</v>
          </cell>
          <cell r="R23">
            <v>188.83198800000002</v>
          </cell>
        </row>
        <row r="25">
          <cell r="A25" t="str">
            <v>1/8 Power Pink Noise Typical of program material just at clip</v>
          </cell>
          <cell r="B25" t="str">
            <v>2 ohms</v>
          </cell>
          <cell r="C25">
            <v>5.03</v>
          </cell>
          <cell r="D25">
            <v>264.45866649999999</v>
          </cell>
          <cell r="E25">
            <v>902.59742876449991</v>
          </cell>
          <cell r="F25">
            <v>227.5402366566</v>
          </cell>
          <cell r="G25">
            <v>3.33</v>
          </cell>
          <cell r="H25">
            <v>223.34987650000002</v>
          </cell>
          <cell r="I25">
            <v>762.29312849450002</v>
          </cell>
          <cell r="J25">
            <v>192.17023374060003</v>
          </cell>
          <cell r="K25">
            <v>1.85</v>
          </cell>
          <cell r="L25">
            <v>243.49222949999995</v>
          </cell>
          <cell r="M25">
            <v>831.03897928349977</v>
          </cell>
          <cell r="N25">
            <v>209.50071426179997</v>
          </cell>
          <cell r="O25">
            <v>1.59</v>
          </cell>
          <cell r="P25">
            <v>259.15963999999997</v>
          </cell>
          <cell r="Q25">
            <v>884.51185131999989</v>
          </cell>
          <cell r="R25">
            <v>222.98095425599999</v>
          </cell>
        </row>
        <row r="26">
          <cell r="B26" t="str">
            <v>4 ohms</v>
          </cell>
          <cell r="C26">
            <v>7.32</v>
          </cell>
          <cell r="D26">
            <v>306.80727225000004</v>
          </cell>
          <cell r="E26">
            <v>1047.1332201892501</v>
          </cell>
          <cell r="F26">
            <v>263.97697704390004</v>
          </cell>
          <cell r="G26">
            <v>4.9800000000000004</v>
          </cell>
          <cell r="H26">
            <v>287.66530275000008</v>
          </cell>
          <cell r="I26">
            <v>981.8016782857502</v>
          </cell>
          <cell r="J26">
            <v>247.50722648610008</v>
          </cell>
          <cell r="K26">
            <v>2.67</v>
          </cell>
          <cell r="L26">
            <v>278.54462749999993</v>
          </cell>
          <cell r="M26">
            <v>950.67281365749977</v>
          </cell>
          <cell r="N26">
            <v>239.65979750099996</v>
          </cell>
          <cell r="O26">
            <v>2.27</v>
          </cell>
          <cell r="P26">
            <v>294.02458675000003</v>
          </cell>
          <cell r="Q26">
            <v>1003.50591457775</v>
          </cell>
          <cell r="R26">
            <v>252.97875443970003</v>
          </cell>
        </row>
        <row r="27">
          <cell r="B27" t="str">
            <v>8 ohms</v>
          </cell>
          <cell r="C27">
            <v>6.86</v>
          </cell>
          <cell r="D27">
            <v>282.85252224999999</v>
          </cell>
          <cell r="E27">
            <v>965.37565843924995</v>
          </cell>
          <cell r="F27">
            <v>243.36631014390002</v>
          </cell>
          <cell r="G27">
            <v>4.8899999999999997</v>
          </cell>
          <cell r="H27">
            <v>269.65892124999999</v>
          </cell>
          <cell r="I27">
            <v>920.34589822624991</v>
          </cell>
          <cell r="J27">
            <v>232.0145358435</v>
          </cell>
          <cell r="K27">
            <v>2.5099999999999998</v>
          </cell>
          <cell r="L27">
            <v>262.51164349999999</v>
          </cell>
          <cell r="M27">
            <v>895.95223926549988</v>
          </cell>
          <cell r="N27">
            <v>225.8650180674</v>
          </cell>
          <cell r="O27">
            <v>2.13</v>
          </cell>
          <cell r="P27">
            <v>270.78391300000004</v>
          </cell>
          <cell r="Q27">
            <v>924.18549506900013</v>
          </cell>
          <cell r="R27">
            <v>232.98247874520004</v>
          </cell>
        </row>
        <row r="28">
          <cell r="B28" t="str">
            <v>70V (16.33 ohms)</v>
          </cell>
          <cell r="C28">
            <v>6.9</v>
          </cell>
          <cell r="D28">
            <v>282.12112302510724</v>
          </cell>
          <cell r="E28">
            <v>962.8793928846909</v>
          </cell>
          <cell r="F28">
            <v>242.73701425080228</v>
          </cell>
          <cell r="G28">
            <v>4.8099999999999996</v>
          </cell>
          <cell r="H28">
            <v>266.9857674831598</v>
          </cell>
          <cell r="I28">
            <v>911.22242442002437</v>
          </cell>
          <cell r="J28">
            <v>229.71455434251072</v>
          </cell>
          <cell r="K28">
            <v>2.52</v>
          </cell>
          <cell r="L28">
            <v>262.25098028169003</v>
          </cell>
          <cell r="M28">
            <v>895.06259570140799</v>
          </cell>
          <cell r="N28">
            <v>225.64074343436613</v>
          </cell>
          <cell r="O28">
            <v>2.14</v>
          </cell>
          <cell r="P28">
            <v>265.99367244335582</v>
          </cell>
          <cell r="Q28">
            <v>907.83640404917332</v>
          </cell>
          <cell r="R28">
            <v>228.86095577026336</v>
          </cell>
        </row>
        <row r="29">
          <cell r="B29" t="str">
            <v>100V (33.33 ohms)</v>
          </cell>
          <cell r="C29">
            <v>6.99</v>
          </cell>
          <cell r="D29">
            <v>291.23318901999971</v>
          </cell>
          <cell r="E29">
            <v>993.97887412525893</v>
          </cell>
          <cell r="F29">
            <v>250.57703583280778</v>
          </cell>
          <cell r="G29">
            <v>4.84</v>
          </cell>
          <cell r="H29">
            <v>274.17796137999972</v>
          </cell>
          <cell r="I29">
            <v>935.76938218993894</v>
          </cell>
          <cell r="J29">
            <v>235.90271797135176</v>
          </cell>
          <cell r="K29">
            <v>2.5499999999999998</v>
          </cell>
          <cell r="L29">
            <v>271.62117095999969</v>
          </cell>
          <cell r="M29">
            <v>927.04305648647892</v>
          </cell>
          <cell r="N29">
            <v>233.70285549398375</v>
          </cell>
          <cell r="O29">
            <v>2.16</v>
          </cell>
          <cell r="P29">
            <v>274.51325176999973</v>
          </cell>
          <cell r="Q29">
            <v>936.91372829100897</v>
          </cell>
          <cell r="R29">
            <v>236.19120182290777</v>
          </cell>
        </row>
        <row r="31">
          <cell r="A31" t="str">
            <v>1/3 Power Pink Noise Typical of program material at extreme clip</v>
          </cell>
          <cell r="B31" t="str">
            <v>2 ohms</v>
          </cell>
          <cell r="C31">
            <v>9.64</v>
          </cell>
          <cell r="D31">
            <v>385.09279550000008</v>
          </cell>
          <cell r="E31">
            <v>1314.3217110415003</v>
          </cell>
          <cell r="F31">
            <v>331.33384124820009</v>
          </cell>
          <cell r="G31">
            <v>5.68</v>
          </cell>
          <cell r="H31">
            <v>262.71480750000001</v>
          </cell>
          <cell r="I31">
            <v>896.64563799749999</v>
          </cell>
          <cell r="J31">
            <v>226.03982037300003</v>
          </cell>
          <cell r="K31">
            <v>3.37</v>
          </cell>
          <cell r="L31">
            <v>331.38236600000005</v>
          </cell>
          <cell r="M31">
            <v>1131.008015158</v>
          </cell>
          <cell r="N31">
            <v>285.12138770640007</v>
          </cell>
          <cell r="O31">
            <v>2.94</v>
          </cell>
          <cell r="P31">
            <v>360.79694850000004</v>
          </cell>
          <cell r="Q31">
            <v>1231.3999852305001</v>
          </cell>
          <cell r="R31">
            <v>310.42969448940005</v>
          </cell>
        </row>
        <row r="32">
          <cell r="B32" t="str">
            <v>4 ohms</v>
          </cell>
          <cell r="C32">
            <v>14.9</v>
          </cell>
          <cell r="D32">
            <v>468.2142144999998</v>
          </cell>
          <cell r="E32">
            <v>1598.0151140884993</v>
          </cell>
          <cell r="F32">
            <v>402.85151015579987</v>
          </cell>
          <cell r="G32">
            <v>10.28</v>
          </cell>
          <cell r="H32">
            <v>417.08053099999995</v>
          </cell>
          <cell r="I32">
            <v>1423.4958523029998</v>
          </cell>
          <cell r="J32">
            <v>358.85608887239999</v>
          </cell>
          <cell r="K32">
            <v>5.3</v>
          </cell>
          <cell r="L32">
            <v>391.59342449999997</v>
          </cell>
          <cell r="M32">
            <v>1336.5083578184999</v>
          </cell>
          <cell r="N32">
            <v>336.92698243979999</v>
          </cell>
          <cell r="O32">
            <v>4.42</v>
          </cell>
          <cell r="P32">
            <v>399.39594099999999</v>
          </cell>
          <cell r="Q32">
            <v>1363.1383466329999</v>
          </cell>
          <cell r="R32">
            <v>343.64026763640004</v>
          </cell>
        </row>
        <row r="33">
          <cell r="B33" t="str">
            <v>8 ohms</v>
          </cell>
          <cell r="C33">
            <v>14.42</v>
          </cell>
          <cell r="D33">
            <v>422.50406050000004</v>
          </cell>
          <cell r="E33">
            <v>1442.0063584864999</v>
          </cell>
          <cell r="F33">
            <v>363.52249365420005</v>
          </cell>
          <cell r="G33">
            <v>9.9499999999999993</v>
          </cell>
          <cell r="H33">
            <v>371.77134524999997</v>
          </cell>
          <cell r="I33">
            <v>1268.8556013382499</v>
          </cell>
          <cell r="J33">
            <v>319.87206545309999</v>
          </cell>
          <cell r="K33">
            <v>5</v>
          </cell>
          <cell r="L33">
            <v>341.37684912500004</v>
          </cell>
          <cell r="M33">
            <v>1165.119186063625</v>
          </cell>
          <cell r="N33">
            <v>293.72064098715003</v>
          </cell>
          <cell r="O33">
            <v>4.28</v>
          </cell>
          <cell r="P33">
            <v>355.82954037499997</v>
          </cell>
          <cell r="Q33">
            <v>1214.4462212998749</v>
          </cell>
          <cell r="R33">
            <v>306.15573653864999</v>
          </cell>
        </row>
        <row r="34">
          <cell r="B34" t="str">
            <v>70V (16.33 ohms)</v>
          </cell>
          <cell r="C34">
            <v>14.05</v>
          </cell>
          <cell r="D34">
            <v>406.24760644897799</v>
          </cell>
          <cell r="E34">
            <v>1386.5230808103618</v>
          </cell>
          <cell r="F34">
            <v>349.53544058870068</v>
          </cell>
          <cell r="G34">
            <v>9.9</v>
          </cell>
          <cell r="H34">
            <v>366.23254557142695</v>
          </cell>
          <cell r="I34">
            <v>1249.9516780352801</v>
          </cell>
          <cell r="J34">
            <v>315.10648220965578</v>
          </cell>
          <cell r="K34">
            <v>5.0199999999999996</v>
          </cell>
          <cell r="L34">
            <v>345.61879444897795</v>
          </cell>
          <cell r="M34">
            <v>1179.5969454543617</v>
          </cell>
          <cell r="N34">
            <v>297.37041074390066</v>
          </cell>
          <cell r="O34">
            <v>4.18</v>
          </cell>
          <cell r="P34">
            <v>285.90876257142691</v>
          </cell>
          <cell r="Q34">
            <v>975.80660665628</v>
          </cell>
          <cell r="R34">
            <v>245.99589931645573</v>
          </cell>
        </row>
        <row r="35">
          <cell r="B35" t="str">
            <v>100V (33.33 ohms)</v>
          </cell>
          <cell r="C35">
            <v>14.27</v>
          </cell>
          <cell r="D35">
            <v>431.34712773999911</v>
          </cell>
          <cell r="E35">
            <v>1472.1877469766168</v>
          </cell>
          <cell r="F35">
            <v>371.13106870749527</v>
          </cell>
          <cell r="G35">
            <v>9.98</v>
          </cell>
          <cell r="H35">
            <v>394.88886680999906</v>
          </cell>
          <cell r="I35">
            <v>1347.7557024225266</v>
          </cell>
          <cell r="J35">
            <v>339.76238100332318</v>
          </cell>
          <cell r="K35">
            <v>5.08</v>
          </cell>
          <cell r="L35">
            <v>361.28904922999914</v>
          </cell>
          <cell r="M35">
            <v>1233.0795250219869</v>
          </cell>
          <cell r="N35">
            <v>310.85309795749129</v>
          </cell>
          <cell r="O35">
            <v>4.24</v>
          </cell>
          <cell r="P35">
            <v>364.97228331999918</v>
          </cell>
          <cell r="Q35">
            <v>1245.6504029711571</v>
          </cell>
          <cell r="R35">
            <v>314.0221525685273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7"/>
  <sheetViews>
    <sheetView tabSelected="1" zoomScale="75" zoomScaleNormal="75" workbookViewId="0">
      <selection activeCell="H12" sqref="H12"/>
    </sheetView>
  </sheetViews>
  <sheetFormatPr defaultRowHeight="15" x14ac:dyDescent="0.25"/>
  <cols>
    <col min="1" max="1" width="27.42578125" customWidth="1"/>
    <col min="2" max="2" width="19.28515625" customWidth="1"/>
  </cols>
  <sheetData>
    <row r="1" spans="1:18" ht="18.75" thickBot="1" x14ac:dyDescent="0.3">
      <c r="A1" s="37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18" x14ac:dyDescent="0.25">
      <c r="A2" s="52" t="s">
        <v>0</v>
      </c>
      <c r="B2" s="44"/>
      <c r="C2" s="42" t="s">
        <v>1</v>
      </c>
      <c r="D2" s="43"/>
      <c r="E2" s="43"/>
      <c r="F2" s="44"/>
      <c r="G2" s="42" t="s">
        <v>2</v>
      </c>
      <c r="H2" s="43"/>
      <c r="I2" s="43"/>
      <c r="J2" s="44"/>
      <c r="K2" s="42" t="s">
        <v>3</v>
      </c>
      <c r="L2" s="43"/>
      <c r="M2" s="43"/>
      <c r="N2" s="44"/>
      <c r="O2" s="42" t="s">
        <v>4</v>
      </c>
      <c r="P2" s="43"/>
      <c r="Q2" s="43"/>
      <c r="R2" s="44"/>
    </row>
    <row r="3" spans="1:18" ht="21.75" customHeight="1" x14ac:dyDescent="0.25">
      <c r="A3" s="45" t="s">
        <v>5</v>
      </c>
      <c r="B3" s="47" t="s">
        <v>6</v>
      </c>
      <c r="C3" s="49" t="s">
        <v>7</v>
      </c>
      <c r="D3" s="51" t="s">
        <v>8</v>
      </c>
      <c r="E3" s="51"/>
      <c r="F3" s="47"/>
      <c r="G3" s="49" t="s">
        <v>7</v>
      </c>
      <c r="H3" s="51" t="s">
        <v>8</v>
      </c>
      <c r="I3" s="51"/>
      <c r="J3" s="47"/>
      <c r="K3" s="49" t="s">
        <v>7</v>
      </c>
      <c r="L3" s="51" t="s">
        <v>8</v>
      </c>
      <c r="M3" s="51"/>
      <c r="N3" s="47"/>
      <c r="O3" s="49" t="s">
        <v>7</v>
      </c>
      <c r="P3" s="51" t="s">
        <v>8</v>
      </c>
      <c r="Q3" s="51"/>
      <c r="R3" s="47"/>
    </row>
    <row r="4" spans="1:18" ht="23.25" customHeight="1" thickBot="1" x14ac:dyDescent="0.3">
      <c r="A4" s="46"/>
      <c r="B4" s="48"/>
      <c r="C4" s="50"/>
      <c r="D4" s="2" t="s">
        <v>9</v>
      </c>
      <c r="E4" s="2" t="s">
        <v>10</v>
      </c>
      <c r="F4" s="3" t="s">
        <v>11</v>
      </c>
      <c r="G4" s="50"/>
      <c r="H4" s="2" t="s">
        <v>9</v>
      </c>
      <c r="I4" s="2" t="s">
        <v>10</v>
      </c>
      <c r="J4" s="3" t="s">
        <v>11</v>
      </c>
      <c r="K4" s="50"/>
      <c r="L4" s="2" t="s">
        <v>9</v>
      </c>
      <c r="M4" s="2" t="s">
        <v>10</v>
      </c>
      <c r="N4" s="3" t="s">
        <v>11</v>
      </c>
      <c r="O4" s="50"/>
      <c r="P4" s="2" t="s">
        <v>9</v>
      </c>
      <c r="Q4" s="2" t="s">
        <v>10</v>
      </c>
      <c r="R4" s="3" t="s">
        <v>11</v>
      </c>
    </row>
    <row r="5" spans="1:18" x14ac:dyDescent="0.25">
      <c r="A5" s="4" t="s">
        <v>12</v>
      </c>
      <c r="B5" s="5" t="s">
        <v>13</v>
      </c>
      <c r="C5" s="6">
        <f>'[1]85V Quiescent'!H31</f>
        <v>0.84</v>
      </c>
      <c r="D5" s="7">
        <f>'[1]85V Quiescent'!F33</f>
        <v>68.569999999999993</v>
      </c>
      <c r="E5" s="7">
        <f>D5*3.413</f>
        <v>234.02940999999996</v>
      </c>
      <c r="F5" s="8">
        <f>D5*0.8604</f>
        <v>58.997627999999999</v>
      </c>
      <c r="G5" s="6">
        <f>'[2]120V Quiescent'!H31</f>
        <v>0.63</v>
      </c>
      <c r="H5" s="7">
        <f>'[2]120V Quiescent'!F33</f>
        <v>70.069999999999993</v>
      </c>
      <c r="I5" s="7">
        <f>H5*3.413</f>
        <v>239.14890999999997</v>
      </c>
      <c r="J5" s="8">
        <f>H5*0.8604</f>
        <v>60.288227999999997</v>
      </c>
      <c r="K5" s="6">
        <f>'[3]230V Quiescent'!H31</f>
        <v>0.41</v>
      </c>
      <c r="L5" s="7">
        <f>'[3]230V Quiescent'!F33</f>
        <v>70.3</v>
      </c>
      <c r="M5" s="7">
        <f>L5*3.413</f>
        <v>239.93389999999997</v>
      </c>
      <c r="N5" s="8">
        <f>L5*0.8604</f>
        <v>60.48612</v>
      </c>
      <c r="O5" s="6">
        <f>'[4]277V Quiescent'!H31</f>
        <v>0.51</v>
      </c>
      <c r="P5" s="7">
        <f>'[4]277V Quiescent'!F33</f>
        <v>65.39</v>
      </c>
      <c r="Q5" s="7">
        <f>P5*3.413</f>
        <v>223.17606999999998</v>
      </c>
      <c r="R5" s="8">
        <f>P5*0.8604</f>
        <v>56.261556000000006</v>
      </c>
    </row>
    <row r="6" spans="1:18" x14ac:dyDescent="0.25">
      <c r="A6" s="9"/>
      <c r="B6" s="10"/>
      <c r="C6" s="11"/>
      <c r="D6" s="12"/>
      <c r="E6" s="12"/>
      <c r="F6" s="13"/>
      <c r="G6" s="11"/>
      <c r="H6" s="12"/>
      <c r="I6" s="12"/>
      <c r="J6" s="13"/>
      <c r="K6" s="11"/>
      <c r="L6" s="12"/>
      <c r="M6" s="12"/>
      <c r="N6" s="13"/>
      <c r="O6" s="11"/>
      <c r="P6" s="12"/>
      <c r="Q6" s="12"/>
      <c r="R6" s="13"/>
    </row>
    <row r="7" spans="1:18" ht="15" customHeight="1" x14ac:dyDescent="0.25">
      <c r="A7" s="35" t="s">
        <v>14</v>
      </c>
      <c r="B7" s="14" t="s">
        <v>15</v>
      </c>
      <c r="C7" s="15">
        <f>'[1]85V 1-8TH (4Ω)'!H31</f>
        <v>1.48</v>
      </c>
      <c r="D7" s="16">
        <f>'[1]85V 1-8TH (4Ω)'!F33</f>
        <v>81.027500000000003</v>
      </c>
      <c r="E7" s="17">
        <f>D7*3.413</f>
        <v>276.54685749999999</v>
      </c>
      <c r="F7" s="18">
        <f>D7*0.8604</f>
        <v>69.71606100000001</v>
      </c>
      <c r="G7" s="15">
        <f>'[2]120V 1-8TH (4Ω)'!H31</f>
        <v>1.04</v>
      </c>
      <c r="H7" s="16">
        <f>'[2]120V 1-8TH (4Ω)'!F33</f>
        <v>80.099999999999994</v>
      </c>
      <c r="I7" s="17">
        <f>H7*3.413</f>
        <v>273.38129999999995</v>
      </c>
      <c r="J7" s="18">
        <f>H7*0.8604</f>
        <v>68.918040000000005</v>
      </c>
      <c r="K7" s="15">
        <f>'[3]230V 1-8TH (4Ω)'!H31</f>
        <v>0.62</v>
      </c>
      <c r="L7" s="16">
        <f>'[3]230V 1-8TH (4Ω)'!F33</f>
        <v>82.867500000000007</v>
      </c>
      <c r="M7" s="17">
        <f>L7*3.413</f>
        <v>282.82677749999999</v>
      </c>
      <c r="N7" s="18">
        <f>L7*0.8604</f>
        <v>71.299197000000007</v>
      </c>
      <c r="O7" s="15">
        <f>'[4]277V 1-8TH (4Ω)'!H31</f>
        <v>0.67</v>
      </c>
      <c r="P7" s="16">
        <f>'[4]277V 1-8TH (4Ω)'!F33</f>
        <v>79.61999999999999</v>
      </c>
      <c r="Q7" s="17">
        <f>P7*3.413</f>
        <v>271.74305999999996</v>
      </c>
      <c r="R7" s="18">
        <f>P7*0.8604</f>
        <v>68.505048000000002</v>
      </c>
    </row>
    <row r="8" spans="1:18" x14ac:dyDescent="0.25">
      <c r="A8" s="35"/>
      <c r="B8" s="14" t="s">
        <v>16</v>
      </c>
      <c r="C8" s="15">
        <f>'[1]85V 1-8TH (8Ω)'!H31</f>
        <v>2.0099999999999998</v>
      </c>
      <c r="D8" s="16">
        <f>'[1]85V 1-8TH (8Ω)'!F33</f>
        <v>89.14500000000001</v>
      </c>
      <c r="E8" s="17">
        <f>D8*3.413</f>
        <v>304.25188500000002</v>
      </c>
      <c r="F8" s="18">
        <f>D8*0.8604</f>
        <v>76.700358000000008</v>
      </c>
      <c r="G8" s="15">
        <f>'[2]120V 1-8TH (8Ω)'!H31</f>
        <v>1.43</v>
      </c>
      <c r="H8" s="16">
        <f>'[2]120V 1-8TH (8Ω)'!F33</f>
        <v>86.25500000000001</v>
      </c>
      <c r="I8" s="17">
        <f>H8*3.413</f>
        <v>294.38831500000003</v>
      </c>
      <c r="J8" s="18">
        <f>H8*0.8604</f>
        <v>74.213802000000015</v>
      </c>
      <c r="K8" s="15">
        <f>'[3]230V 1-8TH (8Ω)'!H31</f>
        <v>0.8</v>
      </c>
      <c r="L8" s="16">
        <f>'[3]230V 1-8TH (8Ω)'!F33</f>
        <v>88.045000000000002</v>
      </c>
      <c r="M8" s="17">
        <f>L8*3.413</f>
        <v>300.49758500000002</v>
      </c>
      <c r="N8" s="18">
        <f>L8*0.8604</f>
        <v>75.753918000000013</v>
      </c>
      <c r="O8" s="15">
        <f>'[4]277V 1-8TH (8Ω)'!H31</f>
        <v>0.8</v>
      </c>
      <c r="P8" s="16">
        <f>'[4]277V 1-8TH (8Ω)'!F33</f>
        <v>87.685000000000002</v>
      </c>
      <c r="Q8" s="17">
        <f>P8*3.413</f>
        <v>299.26890500000002</v>
      </c>
      <c r="R8" s="18">
        <f>P8*0.8604</f>
        <v>75.444174000000004</v>
      </c>
    </row>
    <row r="9" spans="1:18" x14ac:dyDescent="0.25">
      <c r="A9" s="35"/>
      <c r="B9" s="19" t="s">
        <v>17</v>
      </c>
      <c r="C9" s="20">
        <f>'[1]85V 1-8TH (16Ω)'!H31</f>
        <v>1.99</v>
      </c>
      <c r="D9" s="17">
        <f>'[1]85V 1-8TH (16Ω)'!F33</f>
        <v>84.59</v>
      </c>
      <c r="E9" s="17">
        <f>D9*3.413</f>
        <v>288.70567</v>
      </c>
      <c r="F9" s="18">
        <f>D9*0.8604</f>
        <v>72.781236000000007</v>
      </c>
      <c r="G9" s="20">
        <f>'[2]120V 1-8TH (16Ω)'!H31</f>
        <v>1.4</v>
      </c>
      <c r="H9" s="17">
        <f>'[2]120V 1-8TH (16Ω)'!F33</f>
        <v>80.310000000000016</v>
      </c>
      <c r="I9" s="17">
        <f>H9*3.413</f>
        <v>274.09803000000005</v>
      </c>
      <c r="J9" s="18">
        <f>H9*0.8604</f>
        <v>69.098724000000018</v>
      </c>
      <c r="K9" s="20">
        <f>'[3]230V 1-8TH (16Ω)'!H31</f>
        <v>0.79</v>
      </c>
      <c r="L9" s="17">
        <f>'[3]230V 1-8TH (16Ω)'!F33</f>
        <v>84.06</v>
      </c>
      <c r="M9" s="17">
        <f>L9*3.413</f>
        <v>286.89677999999998</v>
      </c>
      <c r="N9" s="18">
        <f>L9*0.8604</f>
        <v>72.325224000000006</v>
      </c>
      <c r="O9" s="20">
        <f>'[4]277V 1-8TH (16Ω)'!H31</f>
        <v>0.79</v>
      </c>
      <c r="P9" s="17">
        <f>'[4]277V 1-8TH (16Ω)'!F33</f>
        <v>81.657499999999999</v>
      </c>
      <c r="Q9" s="17">
        <f>P9*3.413</f>
        <v>278.6970475</v>
      </c>
      <c r="R9" s="18">
        <f>P9*0.8604</f>
        <v>70.258113000000009</v>
      </c>
    </row>
    <row r="10" spans="1:18" x14ac:dyDescent="0.25">
      <c r="A10" s="35"/>
      <c r="B10" s="19" t="s">
        <v>18</v>
      </c>
      <c r="C10" s="20">
        <f>'[1]85V 1-8TH (70V)'!H31</f>
        <v>1.9</v>
      </c>
      <c r="D10" s="17">
        <f>'[1]85V 1-8TH (70V)'!F33</f>
        <v>80.739999999999853</v>
      </c>
      <c r="E10" s="17">
        <f>D10*3.413</f>
        <v>275.56561999999946</v>
      </c>
      <c r="F10" s="18">
        <f>D10*0.8604</f>
        <v>69.468695999999881</v>
      </c>
      <c r="G10" s="20">
        <f>'[2]120V 1-8TH (70V)'!H31</f>
        <v>1.32</v>
      </c>
      <c r="H10" s="17">
        <f>'[2]120V 1-8TH (70V)'!F33</f>
        <v>77.675204081632515</v>
      </c>
      <c r="I10" s="17">
        <f>H10*3.413</f>
        <v>265.10547153061174</v>
      </c>
      <c r="J10" s="18">
        <f>H10*0.8604</f>
        <v>66.831745591836622</v>
      </c>
      <c r="K10" s="20">
        <f>'[3]230V 1-8TH (70V)'!H31</f>
        <v>0.75</v>
      </c>
      <c r="L10" s="17">
        <f>'[3]230V 1-8TH (70V)'!F33</f>
        <v>79.9529591836733</v>
      </c>
      <c r="M10" s="17">
        <f>L10*3.413</f>
        <v>272.87944969387695</v>
      </c>
      <c r="N10" s="18">
        <f>L10*0.8604</f>
        <v>68.791526081632512</v>
      </c>
      <c r="O10" s="20">
        <f>'[4]277V 1-8TH (70V)'!H31</f>
        <v>0.77</v>
      </c>
      <c r="P10" s="17">
        <f>'[4]277V 1-8TH (70V)'!F33</f>
        <v>78.355918367346774</v>
      </c>
      <c r="Q10" s="17">
        <f>P10*3.413</f>
        <v>267.42874938775452</v>
      </c>
      <c r="R10" s="18">
        <f>P10*0.8604</f>
        <v>67.417432163265175</v>
      </c>
    </row>
    <row r="11" spans="1:18" x14ac:dyDescent="0.25">
      <c r="A11" s="35"/>
      <c r="B11" s="19" t="s">
        <v>19</v>
      </c>
      <c r="C11" s="20">
        <f>'[1]85V 1-8th (100V)'!H31</f>
        <v>1.92</v>
      </c>
      <c r="D11" s="17">
        <f>'[1]85V 1-8th (100V)'!F33</f>
        <v>80.084999999999937</v>
      </c>
      <c r="E11" s="17">
        <f>D11*3.413</f>
        <v>273.33010499999978</v>
      </c>
      <c r="F11" s="18">
        <f>D11*0.8604</f>
        <v>68.905133999999947</v>
      </c>
      <c r="G11" s="20">
        <f>'[2]120V 1-8th (100V)'!H31</f>
        <v>1.34</v>
      </c>
      <c r="H11" s="17">
        <f>'[2]120V 1-8th (100V)'!F33</f>
        <v>78.271399999999915</v>
      </c>
      <c r="I11" s="17">
        <f>H11*3.413</f>
        <v>267.1402881999997</v>
      </c>
      <c r="J11" s="18">
        <f>H11*0.8604</f>
        <v>67.344712559999934</v>
      </c>
      <c r="K11" s="20">
        <f>'[3]230V 1-8th (100V)'!H31</f>
        <v>0.75</v>
      </c>
      <c r="L11" s="17">
        <f>'[3]230V 1-8th (100V)'!F33</f>
        <v>80.21664999999993</v>
      </c>
      <c r="M11" s="17">
        <f>L11*3.413</f>
        <v>273.77942644999973</v>
      </c>
      <c r="N11" s="18">
        <f>L11*0.8604</f>
        <v>69.018405659999942</v>
      </c>
      <c r="O11" s="20">
        <f>'[4]277V 1-8th (100V)'!H31</f>
        <v>0.78</v>
      </c>
      <c r="P11" s="17">
        <f>'[4]277V 1-8th (100V)'!F33</f>
        <v>78.403599999999912</v>
      </c>
      <c r="Q11" s="17">
        <f>P11*3.413</f>
        <v>267.5914867999997</v>
      </c>
      <c r="R11" s="18">
        <f>P11*0.8604</f>
        <v>67.458457439999933</v>
      </c>
    </row>
    <row r="12" spans="1:18" x14ac:dyDescent="0.25">
      <c r="A12" s="9"/>
      <c r="B12" s="21"/>
      <c r="C12" s="11"/>
      <c r="D12" s="12"/>
      <c r="E12" s="12"/>
      <c r="F12" s="13"/>
      <c r="G12" s="11"/>
      <c r="H12" s="12"/>
      <c r="I12" s="12"/>
      <c r="J12" s="13"/>
      <c r="K12" s="11"/>
      <c r="L12" s="12"/>
      <c r="M12" s="12"/>
      <c r="N12" s="13"/>
      <c r="O12" s="11"/>
      <c r="P12" s="12"/>
      <c r="Q12" s="12"/>
      <c r="R12" s="13"/>
    </row>
    <row r="13" spans="1:18" ht="15" customHeight="1" x14ac:dyDescent="0.25">
      <c r="A13" s="35" t="s">
        <v>20</v>
      </c>
      <c r="B13" s="14" t="s">
        <v>15</v>
      </c>
      <c r="C13" s="15">
        <f>'[1]85V 1-3RD (4Ω)'!H31</f>
        <v>2.5499999999999998</v>
      </c>
      <c r="D13" s="16">
        <f>'[1]85V 1-3RD (4Ω)'!F33</f>
        <v>107.33750000000001</v>
      </c>
      <c r="E13" s="16">
        <f>D13*3.413</f>
        <v>366.34288750000002</v>
      </c>
      <c r="F13" s="18">
        <f>D13*0.8604</f>
        <v>92.353185000000011</v>
      </c>
      <c r="G13" s="15">
        <f>'[2]120V 1-3RD (4Ω)'!H31</f>
        <v>1.81</v>
      </c>
      <c r="H13" s="16">
        <f>'[2]120V 1-3RD (4Ω)'!F33</f>
        <v>106.73750000000001</v>
      </c>
      <c r="I13" s="16">
        <f>H13*3.413</f>
        <v>364.29508750000002</v>
      </c>
      <c r="J13" s="18">
        <f>H13*0.8604</f>
        <v>91.836945000000014</v>
      </c>
      <c r="K13" s="15">
        <f>'[3]230V 1-3RD (4Ω)'!H31</f>
        <v>0.97</v>
      </c>
      <c r="L13" s="16">
        <f>'[3]230V 1-3RD (4Ω)'!F33</f>
        <v>102.02</v>
      </c>
      <c r="M13" s="16">
        <f>L13*3.413</f>
        <v>348.19425999999999</v>
      </c>
      <c r="N13" s="18">
        <f>L13*0.8604</f>
        <v>87.778008</v>
      </c>
      <c r="O13" s="15">
        <f>'[4]277V 1-3RD (4Ω)'!H31</f>
        <v>0.94</v>
      </c>
      <c r="P13" s="16">
        <f>'[4]277V 1-3RD (4Ω)'!F33</f>
        <v>105.46999999999998</v>
      </c>
      <c r="Q13" s="16">
        <f>P13*3.413</f>
        <v>359.96910999999994</v>
      </c>
      <c r="R13" s="18">
        <f>P13*0.8604</f>
        <v>90.746387999999996</v>
      </c>
    </row>
    <row r="14" spans="1:18" x14ac:dyDescent="0.25">
      <c r="A14" s="35"/>
      <c r="B14" s="14" t="s">
        <v>16</v>
      </c>
      <c r="C14" s="15">
        <f>'[1]85V 1-3RD (8Ω)'!H31</f>
        <v>3.91</v>
      </c>
      <c r="D14" s="16">
        <f>'[1]85V 1-3RD (8Ω)'!F33</f>
        <v>121.99000000000001</v>
      </c>
      <c r="E14" s="16">
        <f>D14*3.413</f>
        <v>416.35187000000002</v>
      </c>
      <c r="F14" s="18">
        <f>D14*0.8604</f>
        <v>104.96019600000001</v>
      </c>
      <c r="G14" s="15">
        <f>'[2]120V 1-3RD (8Ω)'!H31</f>
        <v>2.83</v>
      </c>
      <c r="H14" s="16">
        <f>'[2]120V 1-3RD (8Ω)'!F33</f>
        <v>126.09499999999997</v>
      </c>
      <c r="I14" s="16">
        <f>H14*3.413</f>
        <v>430.36223499999988</v>
      </c>
      <c r="J14" s="18">
        <f>H14*0.8604</f>
        <v>108.49213799999998</v>
      </c>
      <c r="K14" s="15">
        <f>'[3]230V 1-3RD (8Ω)'!H31</f>
        <v>1.48</v>
      </c>
      <c r="L14" s="16">
        <f>'[3]230V 1-3RD (8Ω)'!F33</f>
        <v>117.09875</v>
      </c>
      <c r="M14" s="16">
        <f>L14*3.413</f>
        <v>399.65803374999996</v>
      </c>
      <c r="N14" s="18">
        <f>L14*0.8604</f>
        <v>100.75176450000001</v>
      </c>
      <c r="O14" s="15">
        <f>'[4]277V 1-3RD (8Ω)'!H31</f>
        <v>1.31</v>
      </c>
      <c r="P14" s="16">
        <f>'[4]277V 1-3RD (8Ω)'!F33</f>
        <v>118.77499999999998</v>
      </c>
      <c r="Q14" s="16">
        <f>P14*3.413</f>
        <v>405.37907499999989</v>
      </c>
      <c r="R14" s="18">
        <f>P14*0.8604</f>
        <v>102.19400999999999</v>
      </c>
    </row>
    <row r="15" spans="1:18" x14ac:dyDescent="0.25">
      <c r="A15" s="35"/>
      <c r="B15" s="19" t="s">
        <v>17</v>
      </c>
      <c r="C15" s="20">
        <f>'[1]85V 1-3RD (16Ω)'!H31</f>
        <v>3.77</v>
      </c>
      <c r="D15" s="17">
        <f>'[1]85V 1-3RD (16Ω)'!F33</f>
        <v>109.57</v>
      </c>
      <c r="E15" s="17">
        <f>D15*3.413</f>
        <v>373.96240999999998</v>
      </c>
      <c r="F15" s="18">
        <f>D15*0.8604</f>
        <v>94.274028000000001</v>
      </c>
      <c r="G15" s="20">
        <f>'[2]120V 1-3RD (16Ω)'!H31</f>
        <v>2.67</v>
      </c>
      <c r="H15" s="17">
        <f>'[2]120V 1-3RD (16Ω)'!F33</f>
        <v>107.64937500000002</v>
      </c>
      <c r="I15" s="17">
        <f>H15*3.413</f>
        <v>367.40731687500005</v>
      </c>
      <c r="J15" s="18">
        <f>H15*0.8604</f>
        <v>92.621522250000027</v>
      </c>
      <c r="K15" s="20">
        <f>'[3]230V 1-3RD (16Ω)'!H31</f>
        <v>1.41</v>
      </c>
      <c r="L15" s="17">
        <f>'[3]230V 1-3RD (16Ω)'!F33</f>
        <v>101.0275</v>
      </c>
      <c r="M15" s="17">
        <f>L15*3.413</f>
        <v>344.80685749999998</v>
      </c>
      <c r="N15" s="18">
        <f>L15*0.8604</f>
        <v>86.924061000000009</v>
      </c>
      <c r="O15" s="20">
        <f>'[4]277V 1-3RD (16Ω)'!H31</f>
        <v>1.26</v>
      </c>
      <c r="P15" s="17">
        <f>'[4]277V 1-3RD (16Ω)'!F33</f>
        <v>105.96437500000005</v>
      </c>
      <c r="Q15" s="17">
        <f>P15*3.413</f>
        <v>361.65641187500012</v>
      </c>
      <c r="R15" s="18">
        <f>P15*0.8604</f>
        <v>91.17174825000005</v>
      </c>
    </row>
    <row r="16" spans="1:18" x14ac:dyDescent="0.25">
      <c r="A16" s="35"/>
      <c r="B16" s="19" t="s">
        <v>18</v>
      </c>
      <c r="C16" s="20">
        <f>'[1]85V 1-3RD (70V)'!H31</f>
        <v>3.65</v>
      </c>
      <c r="D16" s="17">
        <f>'[1]85V 1-3RD (70V)'!F33</f>
        <v>102.68999999999954</v>
      </c>
      <c r="E16" s="17">
        <f>D16*3.413</f>
        <v>350.48096999999842</v>
      </c>
      <c r="F16" s="18">
        <f>D16*0.8604</f>
        <v>88.354475999999607</v>
      </c>
      <c r="G16" s="20">
        <f>'[2]120V 1-3RD (70V)'!H31</f>
        <v>2.57</v>
      </c>
      <c r="H16" s="17">
        <f>'[2]120V 1-3RD (70V)'!F33</f>
        <v>100.98683673469347</v>
      </c>
      <c r="I16" s="17">
        <f>H16*3.413</f>
        <v>344.66807377550879</v>
      </c>
      <c r="J16" s="18">
        <f>H16*0.8604</f>
        <v>86.889074326530263</v>
      </c>
      <c r="K16" s="20">
        <f>'[3]230V 1-3RD (70V)'!H31</f>
        <v>1.36</v>
      </c>
      <c r="L16" s="17">
        <f>'[3]230V 1-3RD (70V)'!F33</f>
        <v>94.546530612244482</v>
      </c>
      <c r="M16" s="17">
        <f>L16*3.413</f>
        <v>322.6873089795904</v>
      </c>
      <c r="N16" s="18">
        <f>L16*0.8604</f>
        <v>81.347834938775151</v>
      </c>
      <c r="O16" s="20">
        <f>'[4]277V 1-3RD (70V)'!H31</f>
        <v>1.21</v>
      </c>
      <c r="P16" s="17">
        <f>'[4]277V 1-3RD (70V)'!F33</f>
        <v>94.442551020407734</v>
      </c>
      <c r="Q16" s="17">
        <f>P16*3.413</f>
        <v>322.33242663265156</v>
      </c>
      <c r="R16" s="18">
        <f>P16*0.8604</f>
        <v>81.258370897958812</v>
      </c>
    </row>
    <row r="17" spans="1:18" ht="15.75" thickBot="1" x14ac:dyDescent="0.3">
      <c r="A17" s="36"/>
      <c r="B17" s="22" t="s">
        <v>19</v>
      </c>
      <c r="C17" s="23">
        <f>'[1]85V 1-3RD (100V)'!H31</f>
        <v>3.7</v>
      </c>
      <c r="D17" s="24">
        <f>'[1]85V 1-3RD (100V)'!F33</f>
        <v>101.96859999999975</v>
      </c>
      <c r="E17" s="24">
        <f>D17*3.413</f>
        <v>348.01883179999913</v>
      </c>
      <c r="F17" s="25">
        <f>D17*0.8604</f>
        <v>87.733783439999797</v>
      </c>
      <c r="G17" s="23">
        <f>'[2]120V 1-3RD (100V)'!H31</f>
        <v>2.56</v>
      </c>
      <c r="H17" s="24">
        <f>'[2]120V 1-3RD (100V)'!F33</f>
        <v>99.161849999999845</v>
      </c>
      <c r="I17" s="24">
        <f>H17*3.413</f>
        <v>338.43939404999946</v>
      </c>
      <c r="J17" s="25">
        <f>H17*0.8604</f>
        <v>85.318855739999876</v>
      </c>
      <c r="K17" s="23">
        <f>'[3]230V 1-3RD (100V)'!H31</f>
        <v>1.36</v>
      </c>
      <c r="L17" s="24">
        <f>'[3]230V 1-3RD (100V)'!F33</f>
        <v>93.956599999999781</v>
      </c>
      <c r="M17" s="24">
        <f>L17*3.413</f>
        <v>320.67387579999922</v>
      </c>
      <c r="N17" s="25">
        <f>L17*0.8604</f>
        <v>80.840258639999817</v>
      </c>
      <c r="O17" s="23">
        <f>'[4]277V 1-3RD (100V)'!H31</f>
        <v>1.22</v>
      </c>
      <c r="P17" s="24">
        <f>'[4]277V 1-3RD (100V)'!F33</f>
        <v>97.086249999999808</v>
      </c>
      <c r="Q17" s="24">
        <f>P17*3.413</f>
        <v>331.35537124999934</v>
      </c>
      <c r="R17" s="25">
        <f>P17*0.8604</f>
        <v>83.533009499999835</v>
      </c>
    </row>
    <row r="18" spans="1:18" ht="33.75" customHeight="1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.75" thickBot="1" x14ac:dyDescent="0.3">
      <c r="A19" s="37" t="s">
        <v>29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1:18" x14ac:dyDescent="0.25">
      <c r="A20" s="40" t="s">
        <v>0</v>
      </c>
      <c r="B20" s="41"/>
      <c r="C20" s="42" t="s">
        <v>1</v>
      </c>
      <c r="D20" s="43"/>
      <c r="E20" s="43"/>
      <c r="F20" s="44"/>
      <c r="G20" s="42" t="s">
        <v>2</v>
      </c>
      <c r="H20" s="43"/>
      <c r="I20" s="43"/>
      <c r="J20" s="44"/>
      <c r="K20" s="42" t="s">
        <v>3</v>
      </c>
      <c r="L20" s="43"/>
      <c r="M20" s="43"/>
      <c r="N20" s="44"/>
      <c r="O20" s="42" t="s">
        <v>4</v>
      </c>
      <c r="P20" s="43"/>
      <c r="Q20" s="43"/>
      <c r="R20" s="44"/>
    </row>
    <row r="21" spans="1:18" ht="15" customHeight="1" x14ac:dyDescent="0.25">
      <c r="A21" s="45" t="s">
        <v>5</v>
      </c>
      <c r="B21" s="47" t="s">
        <v>6</v>
      </c>
      <c r="C21" s="49" t="s">
        <v>7</v>
      </c>
      <c r="D21" s="51" t="s">
        <v>8</v>
      </c>
      <c r="E21" s="51"/>
      <c r="F21" s="47"/>
      <c r="G21" s="49" t="s">
        <v>7</v>
      </c>
      <c r="H21" s="51" t="s">
        <v>8</v>
      </c>
      <c r="I21" s="51"/>
      <c r="J21" s="47"/>
      <c r="K21" s="49" t="s">
        <v>7</v>
      </c>
      <c r="L21" s="51" t="s">
        <v>8</v>
      </c>
      <c r="M21" s="51"/>
      <c r="N21" s="47"/>
      <c r="O21" s="49" t="s">
        <v>7</v>
      </c>
      <c r="P21" s="51" t="s">
        <v>8</v>
      </c>
      <c r="Q21" s="51"/>
      <c r="R21" s="47"/>
    </row>
    <row r="22" spans="1:18" ht="33" customHeight="1" thickBot="1" x14ac:dyDescent="0.3">
      <c r="A22" s="46"/>
      <c r="B22" s="48"/>
      <c r="C22" s="50"/>
      <c r="D22" s="2" t="s">
        <v>9</v>
      </c>
      <c r="E22" s="2" t="s">
        <v>10</v>
      </c>
      <c r="F22" s="3" t="s">
        <v>11</v>
      </c>
      <c r="G22" s="50"/>
      <c r="H22" s="2" t="s">
        <v>9</v>
      </c>
      <c r="I22" s="2" t="s">
        <v>10</v>
      </c>
      <c r="J22" s="3" t="s">
        <v>11</v>
      </c>
      <c r="K22" s="50"/>
      <c r="L22" s="2" t="s">
        <v>9</v>
      </c>
      <c r="M22" s="2" t="s">
        <v>10</v>
      </c>
      <c r="N22" s="3" t="s">
        <v>11</v>
      </c>
      <c r="O22" s="50"/>
      <c r="P22" s="2" t="s">
        <v>9</v>
      </c>
      <c r="Q22" s="2" t="s">
        <v>10</v>
      </c>
      <c r="R22" s="3" t="s">
        <v>11</v>
      </c>
    </row>
    <row r="23" spans="1:18" x14ac:dyDescent="0.25">
      <c r="A23" s="4" t="s">
        <v>12</v>
      </c>
      <c r="B23" s="5" t="s">
        <v>13</v>
      </c>
      <c r="C23" s="6">
        <f>'[5]85V Quiescent'!H31</f>
        <v>0.84</v>
      </c>
      <c r="D23" s="7">
        <f>'[5]85V Quiescent'!F33</f>
        <v>68.58</v>
      </c>
      <c r="E23" s="7">
        <f>D23*3.413</f>
        <v>234.06353999999999</v>
      </c>
      <c r="F23" s="8">
        <f>D23*0.8604</f>
        <v>59.006232000000004</v>
      </c>
      <c r="G23" s="6">
        <f>'[6]120V Quiescent'!H31</f>
        <v>0.62</v>
      </c>
      <c r="H23" s="7">
        <f>'[6]120V Quiescent'!F33</f>
        <v>69.849999999999994</v>
      </c>
      <c r="I23" s="7">
        <f>H23*3.413</f>
        <v>238.39804999999996</v>
      </c>
      <c r="J23" s="8">
        <f>H23*0.8604</f>
        <v>60.098939999999999</v>
      </c>
      <c r="K23" s="6">
        <f>'[7]230V Quiescent'!H31</f>
        <v>0.41</v>
      </c>
      <c r="L23" s="7">
        <f>'[7]230V Quiescent'!F33</f>
        <v>69.67</v>
      </c>
      <c r="M23" s="7">
        <f>L23*3.413</f>
        <v>237.78370999999999</v>
      </c>
      <c r="N23" s="8">
        <f>L23*0.8604</f>
        <v>59.944068000000009</v>
      </c>
      <c r="O23" s="28">
        <f>'[8]277V Quiescent'!H31</f>
        <v>0.51</v>
      </c>
      <c r="P23" s="7">
        <f>'[8]277V Quiescent'!F33</f>
        <v>65.03</v>
      </c>
      <c r="Q23" s="7">
        <f>P23*3.413</f>
        <v>221.94738999999998</v>
      </c>
      <c r="R23" s="8">
        <f>P23*0.8604</f>
        <v>55.951812000000004</v>
      </c>
    </row>
    <row r="24" spans="1:18" x14ac:dyDescent="0.25">
      <c r="A24" s="9"/>
      <c r="B24" s="10"/>
      <c r="C24" s="11"/>
      <c r="D24" s="12"/>
      <c r="E24" s="12"/>
      <c r="F24" s="13"/>
      <c r="G24" s="11"/>
      <c r="H24" s="12"/>
      <c r="I24" s="12"/>
      <c r="J24" s="13"/>
      <c r="K24" s="11"/>
      <c r="L24" s="12"/>
      <c r="M24" s="12"/>
      <c r="N24" s="13"/>
      <c r="O24" s="29"/>
      <c r="P24" s="12"/>
      <c r="Q24" s="12"/>
      <c r="R24" s="13"/>
    </row>
    <row r="25" spans="1:18" ht="15" customHeight="1" x14ac:dyDescent="0.25">
      <c r="A25" s="35" t="s">
        <v>14</v>
      </c>
      <c r="B25" s="14" t="s">
        <v>21</v>
      </c>
      <c r="C25" s="15">
        <f>'[5]85V 1-8TH (2Ω)'!H31</f>
        <v>1.48</v>
      </c>
      <c r="D25" s="16">
        <f>'[5]85V 1-8TH (2Ω)'!F33</f>
        <v>77.52000000000001</v>
      </c>
      <c r="E25" s="17">
        <f>D25*3.413</f>
        <v>264.57576</v>
      </c>
      <c r="F25" s="18">
        <f>D25*0.8604</f>
        <v>66.698208000000008</v>
      </c>
      <c r="G25" s="15">
        <f>'[6]120V 1-8TH (2Ω)'!H31</f>
        <v>1.04</v>
      </c>
      <c r="H25" s="16">
        <f>'[6]120V 1-8TH (2Ω)'!F33</f>
        <v>76.825000000000003</v>
      </c>
      <c r="I25" s="17">
        <f>H25*3.413</f>
        <v>262.20372500000002</v>
      </c>
      <c r="J25" s="18">
        <f>H25*0.8604</f>
        <v>66.10023000000001</v>
      </c>
      <c r="K25" s="15">
        <f>'[7]230V 1-8TH (2Ω)'!H31</f>
        <v>0.62</v>
      </c>
      <c r="L25" s="16">
        <f>'[7]230V 1-8TH (2Ω)'!F33</f>
        <v>78.795000000000002</v>
      </c>
      <c r="M25" s="17">
        <f>L25*3.413</f>
        <v>268.92733499999997</v>
      </c>
      <c r="N25" s="18">
        <f>L25*0.8604</f>
        <v>67.795218000000006</v>
      </c>
      <c r="O25" s="30">
        <f>'[8]277V 1-8TH (2Ω)'!H31</f>
        <v>0.67</v>
      </c>
      <c r="P25" s="16">
        <f>'[8]277V 1-8TH (2Ω)'!F33</f>
        <v>75.940000000000012</v>
      </c>
      <c r="Q25" s="17">
        <f>P25*3.413</f>
        <v>259.18322000000001</v>
      </c>
      <c r="R25" s="18">
        <f>P25*0.8604</f>
        <v>65.33877600000001</v>
      </c>
    </row>
    <row r="26" spans="1:18" x14ac:dyDescent="0.25">
      <c r="A26" s="35"/>
      <c r="B26" s="14" t="s">
        <v>15</v>
      </c>
      <c r="C26" s="15">
        <f>'[5]85V 1-8TH (4Ω)'!H31</f>
        <v>1.96</v>
      </c>
      <c r="D26" s="16">
        <f>'[5]85V 1-8TH (4Ω)'!F33</f>
        <v>86.947500000000005</v>
      </c>
      <c r="E26" s="17">
        <f>D26*3.413</f>
        <v>296.75181750000002</v>
      </c>
      <c r="F26" s="18">
        <f>D26*0.8604</f>
        <v>74.809629000000015</v>
      </c>
      <c r="G26" s="15">
        <f>'[6]120V 1-8TH (4Ω)'!H31</f>
        <v>1.39</v>
      </c>
      <c r="H26" s="16">
        <f>'[6]120V 1-8TH (4Ω)'!F33</f>
        <v>84.117499999999993</v>
      </c>
      <c r="I26" s="17">
        <f>H26*3.413</f>
        <v>287.09302749999995</v>
      </c>
      <c r="J26" s="18">
        <f>H26*0.8604</f>
        <v>72.374696999999998</v>
      </c>
      <c r="K26" s="15">
        <f>'[7]230V 1-8TH (4Ω)'!H31</f>
        <v>0.78</v>
      </c>
      <c r="L26" s="16">
        <f>'[7]230V 1-8TH (4Ω)'!F33</f>
        <v>84.327500000000001</v>
      </c>
      <c r="M26" s="17">
        <f>L26*3.413</f>
        <v>287.80975749999999</v>
      </c>
      <c r="N26" s="18">
        <f>L26*0.8604</f>
        <v>72.555381000000011</v>
      </c>
      <c r="O26" s="30">
        <f>'[8]277V 1-8TH (4Ω)'!H31</f>
        <v>0.79</v>
      </c>
      <c r="P26" s="16">
        <f>'[8]277V 1-8TH (4Ω)'!F33</f>
        <v>83.24</v>
      </c>
      <c r="Q26" s="17">
        <f>P26*3.413</f>
        <v>284.09811999999999</v>
      </c>
      <c r="R26" s="18">
        <f>P26*0.8604</f>
        <v>71.619696000000005</v>
      </c>
    </row>
    <row r="27" spans="1:18" x14ac:dyDescent="0.25">
      <c r="A27" s="35"/>
      <c r="B27" s="19" t="s">
        <v>16</v>
      </c>
      <c r="C27" s="20">
        <f>'[5]85V 1-8TH (8Ω)'!H31</f>
        <v>1.99</v>
      </c>
      <c r="D27" s="17">
        <f>'[5]85V 1-8TH (8Ω)'!F33</f>
        <v>83.567499999999995</v>
      </c>
      <c r="E27" s="17">
        <f>D27*3.413</f>
        <v>285.21587749999998</v>
      </c>
      <c r="F27" s="18">
        <f>D27*0.8604</f>
        <v>71.901477</v>
      </c>
      <c r="G27" s="20">
        <f>'[6]120V 1-8TH (8Ω)'!H31</f>
        <v>1.38</v>
      </c>
      <c r="H27" s="17">
        <f>'[6]120V 1-8TH (8Ω)'!F33</f>
        <v>79.403750000000031</v>
      </c>
      <c r="I27" s="17">
        <f>H27*3.413</f>
        <v>271.00499875000008</v>
      </c>
      <c r="J27" s="18">
        <f>H27*0.8604</f>
        <v>68.318986500000037</v>
      </c>
      <c r="K27" s="20">
        <f>'[7]230V 1-8TH (8Ω)'!H31</f>
        <v>0.78</v>
      </c>
      <c r="L27" s="17">
        <f>'[7]230V 1-8TH (8Ω)'!F33</f>
        <v>81.173750000000013</v>
      </c>
      <c r="M27" s="17">
        <f>L27*3.413</f>
        <v>277.04600875000006</v>
      </c>
      <c r="N27" s="18">
        <f>L27*0.8604</f>
        <v>69.841894500000009</v>
      </c>
      <c r="O27" s="31">
        <f>'[8]277V 1-8TH (8Ω)'!H31</f>
        <v>0.8</v>
      </c>
      <c r="P27" s="17">
        <f>'[8]277V 1-8TH (8Ω)'!F33</f>
        <v>80.093750000000028</v>
      </c>
      <c r="Q27" s="17">
        <f>P27*3.413</f>
        <v>273.35996875000006</v>
      </c>
      <c r="R27" s="18">
        <f>P27*0.8604</f>
        <v>68.912662500000025</v>
      </c>
    </row>
    <row r="28" spans="1:18" x14ac:dyDescent="0.25">
      <c r="A28" s="35"/>
      <c r="B28" s="19" t="s">
        <v>22</v>
      </c>
      <c r="C28" s="20">
        <f>'[5]85V 1-8TH (70V)'!H31</f>
        <v>1.91</v>
      </c>
      <c r="D28" s="17">
        <f>'[5]85V 1-8TH (70V)'!F33</f>
        <v>81.315510204081477</v>
      </c>
      <c r="E28" s="17">
        <f>D28*3.413</f>
        <v>277.52983632653007</v>
      </c>
      <c r="F28" s="18">
        <f>D28*0.8604</f>
        <v>69.963864979591705</v>
      </c>
      <c r="G28" s="20">
        <f>'[6]120V 1-8TH (70V)'!H31</f>
        <v>1.34</v>
      </c>
      <c r="H28" s="17">
        <f>'[6]120V 1-8TH (70V)'!F33</f>
        <v>78.625510204081479</v>
      </c>
      <c r="I28" s="17">
        <f>H28*3.413</f>
        <v>268.34886632653007</v>
      </c>
      <c r="J28" s="18">
        <f>H28*0.8604</f>
        <v>67.649388979591706</v>
      </c>
      <c r="K28" s="20">
        <f>'[7]230V 1-8TH (70V)'!H31</f>
        <v>0.76</v>
      </c>
      <c r="L28" s="17">
        <f>'[7]230V 1-8TH (70V)'!F33</f>
        <v>79.86551020408146</v>
      </c>
      <c r="M28" s="17">
        <f>L28*3.413</f>
        <v>272.58098632653002</v>
      </c>
      <c r="N28" s="18">
        <f>L28*0.8604</f>
        <v>68.716284979591691</v>
      </c>
      <c r="O28" s="31">
        <f>'[8]277V 1-8TH (70V)'!H31</f>
        <v>0.78</v>
      </c>
      <c r="P28" s="17">
        <f>'[8]277V 1-8TH (70V)'!F33</f>
        <v>75.717346938775336</v>
      </c>
      <c r="Q28" s="17">
        <f>P28*3.413</f>
        <v>258.42330510204022</v>
      </c>
      <c r="R28" s="18">
        <f>P28*0.8604</f>
        <v>65.147205306122302</v>
      </c>
    </row>
    <row r="29" spans="1:18" x14ac:dyDescent="0.25">
      <c r="A29" s="35"/>
      <c r="B29" s="19" t="s">
        <v>23</v>
      </c>
      <c r="C29" s="20">
        <f>'[5]85V 1-8th (100V)'!H31</f>
        <v>1.92</v>
      </c>
      <c r="D29" s="17">
        <f>'[5]85V 1-8th (100V)'!F33</f>
        <v>82.999199999999917</v>
      </c>
      <c r="E29" s="17">
        <f>D29*3.413</f>
        <v>283.27626959999969</v>
      </c>
      <c r="F29" s="18">
        <f>D29*0.8604</f>
        <v>71.412511679999938</v>
      </c>
      <c r="G29" s="20">
        <f>'[6]120V 1-8th (100V)'!H31</f>
        <v>1.35</v>
      </c>
      <c r="H29" s="17">
        <f>'[6]120V 1-8th (100V)'!F33</f>
        <v>80.539199999999909</v>
      </c>
      <c r="I29" s="17">
        <f>H29*3.413</f>
        <v>274.88028959999968</v>
      </c>
      <c r="J29" s="18">
        <f>H29*0.8604</f>
        <v>69.29592767999992</v>
      </c>
      <c r="K29" s="20">
        <f>'[7]230V 1-8th (100V)'!H31</f>
        <v>0.76</v>
      </c>
      <c r="L29" s="17">
        <f>'[7]230V 1-8th (100V)'!F33</f>
        <v>81.20819999999992</v>
      </c>
      <c r="M29" s="17">
        <f>L29*3.413</f>
        <v>277.16358659999969</v>
      </c>
      <c r="N29" s="18">
        <f>L29*0.8604</f>
        <v>69.871535279999932</v>
      </c>
      <c r="O29" s="31">
        <f>'[8]277V 1-8th (100V)'!H31</f>
        <v>0.78</v>
      </c>
      <c r="P29" s="17">
        <f>'[8]277V 1-8th (100V)'!F33</f>
        <v>79.868199999999916</v>
      </c>
      <c r="Q29" s="17">
        <f>P29*3.413</f>
        <v>272.59016659999969</v>
      </c>
      <c r="R29" s="18">
        <f>P29*0.8604</f>
        <v>68.718599279999935</v>
      </c>
    </row>
    <row r="30" spans="1:18" x14ac:dyDescent="0.25">
      <c r="A30" s="9"/>
      <c r="B30" s="21"/>
      <c r="C30" s="11"/>
      <c r="D30" s="12"/>
      <c r="E30" s="12"/>
      <c r="F30" s="13"/>
      <c r="G30" s="11"/>
      <c r="H30" s="12"/>
      <c r="I30" s="12"/>
      <c r="J30" s="13"/>
      <c r="K30" s="11"/>
      <c r="L30" s="12"/>
      <c r="M30" s="12"/>
      <c r="N30" s="13"/>
      <c r="O30" s="29"/>
      <c r="P30" s="12"/>
      <c r="Q30" s="12"/>
      <c r="R30" s="13"/>
    </row>
    <row r="31" spans="1:18" ht="15" customHeight="1" x14ac:dyDescent="0.25">
      <c r="A31" s="35" t="s">
        <v>20</v>
      </c>
      <c r="B31" s="14" t="s">
        <v>21</v>
      </c>
      <c r="C31" s="15">
        <f>'[5]85V 1-3RD (2Ω)'!H31</f>
        <v>2.5</v>
      </c>
      <c r="D31" s="16">
        <f>'[5]85V 1-3RD (2Ω)'!F33</f>
        <v>101.485</v>
      </c>
      <c r="E31" s="16">
        <f>D31*3.413</f>
        <v>346.36830499999996</v>
      </c>
      <c r="F31" s="18">
        <f>D31*0.8604</f>
        <v>87.317694000000003</v>
      </c>
      <c r="G31" s="15">
        <f>'[6]120V 1-3RD (2Ω)'!H31</f>
        <v>1.77</v>
      </c>
      <c r="H31" s="16">
        <f>'[6]120V 1-3RD (2Ω)'!F33</f>
        <v>99.084999999999994</v>
      </c>
      <c r="I31" s="16">
        <f>H31*3.413</f>
        <v>338.17710499999998</v>
      </c>
      <c r="J31" s="18">
        <f>H31*0.8604</f>
        <v>85.252734000000004</v>
      </c>
      <c r="K31" s="15">
        <f>'[7]230V 1-3RD (2Ω)'!H31</f>
        <v>0.98</v>
      </c>
      <c r="L31" s="16">
        <f>'[7]230V 1-3RD (2Ω)'!F33</f>
        <v>96.434999999999988</v>
      </c>
      <c r="M31" s="16">
        <f>L31*3.413</f>
        <v>329.13265499999994</v>
      </c>
      <c r="N31" s="18">
        <f>L31*0.8604</f>
        <v>82.972673999999998</v>
      </c>
      <c r="O31" s="30">
        <f>'[8]277V 1-3RD (2Ω)'!H31</f>
        <v>0.92</v>
      </c>
      <c r="P31" s="16">
        <f>'[8]277V 1-3RD (2Ω)'!F33</f>
        <v>97.054999999999993</v>
      </c>
      <c r="Q31" s="16">
        <f>P31*3.413</f>
        <v>331.24871499999995</v>
      </c>
      <c r="R31" s="18">
        <f>P31*0.8604</f>
        <v>83.506122000000005</v>
      </c>
    </row>
    <row r="32" spans="1:18" x14ac:dyDescent="0.25">
      <c r="A32" s="35"/>
      <c r="B32" s="14" t="s">
        <v>15</v>
      </c>
      <c r="C32" s="15">
        <f>'[5]85V 1-3RD (4Ω)'!H31</f>
        <v>4.0999999999999996</v>
      </c>
      <c r="D32" s="16">
        <f>'[5]85V 1-3RD (4Ω)'!F33</f>
        <v>122.63749999999999</v>
      </c>
      <c r="E32" s="16">
        <f>D32*3.413</f>
        <v>418.56178749999992</v>
      </c>
      <c r="F32" s="18">
        <f>D32*0.8604</f>
        <v>105.51730499999999</v>
      </c>
      <c r="G32" s="15">
        <f>'[6]120V 1-3RD (4Ω)'!H31</f>
        <v>2.87</v>
      </c>
      <c r="H32" s="16">
        <f>'[6]120V 1-3RD (4Ω)'!F33</f>
        <v>118.0675</v>
      </c>
      <c r="I32" s="16">
        <f>H32*3.413</f>
        <v>402.96437749999996</v>
      </c>
      <c r="J32" s="18">
        <f>H32*0.8604</f>
        <v>101.585277</v>
      </c>
      <c r="K32" s="15">
        <f>'[7]230V 1-3RD (4Ω)'!H31</f>
        <v>1.51</v>
      </c>
      <c r="L32" s="16">
        <f>'[7]230V 1-3RD (4Ω)'!F33</f>
        <v>111.38749999999999</v>
      </c>
      <c r="M32" s="16">
        <f>L32*3.413</f>
        <v>380.16553749999991</v>
      </c>
      <c r="N32" s="18">
        <f>L32*0.8604</f>
        <v>95.837805000000003</v>
      </c>
      <c r="O32" s="30">
        <f>'[8]277V 1-3RD (4Ω)'!H31</f>
        <v>1.34</v>
      </c>
      <c r="P32" s="16">
        <f>'[8]277V 1-3RD (4Ω)'!F33</f>
        <v>114.22750000000002</v>
      </c>
      <c r="Q32" s="16">
        <f>P32*3.413</f>
        <v>389.85845750000004</v>
      </c>
      <c r="R32" s="18">
        <f>P32*0.8604</f>
        <v>98.281341000000026</v>
      </c>
    </row>
    <row r="33" spans="1:18" x14ac:dyDescent="0.25">
      <c r="A33" s="35"/>
      <c r="B33" s="19" t="s">
        <v>16</v>
      </c>
      <c r="C33" s="20">
        <f>'[5]85V 1-3RD (8Ω)'!H31</f>
        <v>3.73</v>
      </c>
      <c r="D33" s="17">
        <f>'[5]85V 1-3RD (8Ω)'!F33</f>
        <v>106.56374999999997</v>
      </c>
      <c r="E33" s="17">
        <f>D33*3.413</f>
        <v>363.70207874999988</v>
      </c>
      <c r="F33" s="18">
        <f>D33*0.8604</f>
        <v>91.687450499999983</v>
      </c>
      <c r="G33" s="20">
        <f>'[6]120V 1-3RD (8Ω)'!H31</f>
        <v>2.6</v>
      </c>
      <c r="H33" s="17">
        <f>'[6]120V 1-3RD (8Ω)'!F33</f>
        <v>101.57750000000001</v>
      </c>
      <c r="I33" s="17">
        <f>H33*3.413</f>
        <v>346.68400750000001</v>
      </c>
      <c r="J33" s="18">
        <f>H33*0.8604</f>
        <v>87.397281000000021</v>
      </c>
      <c r="K33" s="20">
        <f>'[7]230V 1-3RD (8Ω)'!H31</f>
        <v>1.37</v>
      </c>
      <c r="L33" s="17">
        <f>'[7]230V 1-3RD (8Ω)'!F33</f>
        <v>95.953750000000014</v>
      </c>
      <c r="M33" s="17">
        <f>L33*3.413</f>
        <v>327.49014875</v>
      </c>
      <c r="N33" s="18">
        <f>L33*0.8604</f>
        <v>82.55860650000001</v>
      </c>
      <c r="O33" s="31">
        <f>'[8]277V 1-3RD (8Ω)'!H31</f>
        <v>1.23</v>
      </c>
      <c r="P33" s="17">
        <f>'[8]277V 1-3RD (8Ω)'!F33</f>
        <v>99.123749999999973</v>
      </c>
      <c r="Q33" s="17">
        <f>P33*3.413</f>
        <v>338.30935874999989</v>
      </c>
      <c r="R33" s="18">
        <f>P33*0.8604</f>
        <v>85.286074499999984</v>
      </c>
    </row>
    <row r="34" spans="1:18" x14ac:dyDescent="0.25">
      <c r="A34" s="35"/>
      <c r="B34" s="19" t="s">
        <v>22</v>
      </c>
      <c r="C34" s="20">
        <f>'[5]85V 1-3RD (70V)'!H31</f>
        <v>3.64</v>
      </c>
      <c r="D34" s="17">
        <f>'[5]85V 1-3RD (70V)'!F33</f>
        <v>102.51877551020368</v>
      </c>
      <c r="E34" s="17">
        <f>D34*3.413</f>
        <v>349.89658081632513</v>
      </c>
      <c r="F34" s="18">
        <f>D34*0.8604</f>
        <v>88.207154448979253</v>
      </c>
      <c r="G34" s="20">
        <f>'[6]120V 1-3RD (70V)'!H31</f>
        <v>2.78</v>
      </c>
      <c r="H34" s="17">
        <f>'[6]120V 1-3RD (70V)'!F33</f>
        <v>104.3418367346934</v>
      </c>
      <c r="I34" s="17">
        <f>H34*3.413</f>
        <v>356.11868877550859</v>
      </c>
      <c r="J34" s="18">
        <f>H34*0.8604</f>
        <v>89.775716326530215</v>
      </c>
      <c r="K34" s="20">
        <f>'[7]230V 1-3RD (70V)'!H31</f>
        <v>1.34</v>
      </c>
      <c r="L34" s="17">
        <f>'[7]230V 1-3RD (70V)'!F33</f>
        <v>92.938775510203641</v>
      </c>
      <c r="M34" s="17">
        <f>L34*3.413</f>
        <v>317.20004081632499</v>
      </c>
      <c r="N34" s="18">
        <f>L34*0.8604</f>
        <v>79.964522448979224</v>
      </c>
      <c r="O34" s="31">
        <f>'[8]277V 1-3RD (70V)'!H31</f>
        <v>1.21</v>
      </c>
      <c r="P34" s="17">
        <f>'[8]277V 1-3RD (70V)'!F33</f>
        <v>95.722244897958745</v>
      </c>
      <c r="Q34" s="17">
        <f>P34*3.413</f>
        <v>326.70002183673319</v>
      </c>
      <c r="R34" s="18">
        <f>P34*0.8604</f>
        <v>82.359419510203708</v>
      </c>
    </row>
    <row r="35" spans="1:18" ht="15.75" thickBot="1" x14ac:dyDescent="0.3">
      <c r="A35" s="36"/>
      <c r="B35" s="22" t="s">
        <v>23</v>
      </c>
      <c r="C35" s="23">
        <f>'[5]85V 1-3RD (100V)'!H31</f>
        <v>3.75</v>
      </c>
      <c r="D35" s="24">
        <f>'[5]85V 1-3RD (100V)'!F33</f>
        <v>109.3141999999998</v>
      </c>
      <c r="E35" s="24">
        <f>D35*3.413</f>
        <v>373.08936459999927</v>
      </c>
      <c r="F35" s="25">
        <f>D35*0.8604</f>
        <v>94.053937679999834</v>
      </c>
      <c r="G35" s="23">
        <f>'[6]120V 1-3RD (100V)'!H31</f>
        <v>2.62</v>
      </c>
      <c r="H35" s="24">
        <f>'[6]120V 1-3RD (100V)'!F33</f>
        <v>104.84259999999978</v>
      </c>
      <c r="I35" s="24">
        <f>H35*3.413</f>
        <v>357.8277937999992</v>
      </c>
      <c r="J35" s="25">
        <f>H35*0.8604</f>
        <v>90.20657303999981</v>
      </c>
      <c r="K35" s="23">
        <f>'[7]230V 1-3RD (100V)'!H31</f>
        <v>1.38</v>
      </c>
      <c r="L35" s="24">
        <f>'[7]230V 1-3RD (100V)'!F33</f>
        <v>98.342599999999777</v>
      </c>
      <c r="M35" s="24">
        <f>L35*3.413</f>
        <v>335.64329379999924</v>
      </c>
      <c r="N35" s="25">
        <f>L35*0.8604</f>
        <v>84.61397303999982</v>
      </c>
      <c r="O35" s="32">
        <f>'[8]277V 1-3RD (100V)'!H31</f>
        <v>1.24</v>
      </c>
      <c r="P35" s="24">
        <f>'[8]277V 1-3RD (100V)'!F33</f>
        <v>100.75259999999975</v>
      </c>
      <c r="Q35" s="24">
        <f>P35*3.413</f>
        <v>343.86862379999911</v>
      </c>
      <c r="R35" s="25">
        <f>P35*0.8604</f>
        <v>86.687537039999782</v>
      </c>
    </row>
    <row r="36" spans="1:18" ht="33" customHeight="1" thickBot="1" x14ac:dyDescent="0.3"/>
    <row r="37" spans="1:18" ht="18.75" thickBot="1" x14ac:dyDescent="0.3">
      <c r="A37" s="37" t="str">
        <f>'[9]2600 - PD &amp; T'!A1</f>
        <v>DCi 2600 - Bridge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1:18" x14ac:dyDescent="0.25">
      <c r="A38" s="65" t="str">
        <f>'[9]2600 - PD &amp; T'!A2</f>
        <v>P1-32</v>
      </c>
      <c r="B38" s="66"/>
      <c r="C38" s="65" t="str">
        <f>'[9]2600 - PD &amp; T'!C2</f>
        <v>85 VAC / 60 Hz</v>
      </c>
      <c r="D38" s="67"/>
      <c r="E38" s="67"/>
      <c r="F38" s="66"/>
      <c r="G38" s="65" t="str">
        <f>'[9]2600 - PD &amp; T'!G2</f>
        <v>120 VAC / 60 Hz</v>
      </c>
      <c r="H38" s="67"/>
      <c r="I38" s="67"/>
      <c r="J38" s="66"/>
      <c r="K38" s="65" t="str">
        <f>'[9]2600 - PD &amp; T'!K2</f>
        <v>230 VAC / 50 Hz</v>
      </c>
      <c r="L38" s="67"/>
      <c r="M38" s="67"/>
      <c r="N38" s="66"/>
      <c r="O38" s="65" t="str">
        <f>'[9]2600 - PD &amp; T'!O2</f>
        <v>277 VAC / 50 Hz</v>
      </c>
      <c r="P38" s="67"/>
      <c r="Q38" s="67"/>
      <c r="R38" s="66"/>
    </row>
    <row r="39" spans="1:18" ht="15" customHeight="1" x14ac:dyDescent="0.25">
      <c r="A39" s="56" t="str">
        <f>'[9]2600 - PD &amp; T'!A3</f>
        <v>Condition</v>
      </c>
      <c r="B39" s="58" t="str">
        <f>'[9]2600 - PD &amp; T'!B3</f>
        <v>Load</v>
      </c>
      <c r="C39" s="60" t="str">
        <f>'[9]2600 - PD &amp; T'!C3</f>
        <v>Line current
(amps)</v>
      </c>
      <c r="D39" s="62" t="str">
        <f>'[9]2600 - PD &amp; T'!D3</f>
        <v>Power Dissipated as Heat</v>
      </c>
      <c r="E39" s="63"/>
      <c r="F39" s="64"/>
      <c r="G39" s="60" t="str">
        <f>'[9]2600 - PD &amp; T'!G3</f>
        <v>Line current
(amps)</v>
      </c>
      <c r="H39" s="62" t="str">
        <f>'[9]2600 - PD &amp; T'!H3</f>
        <v>Power Dissipated as Heat</v>
      </c>
      <c r="I39" s="63"/>
      <c r="J39" s="64"/>
      <c r="K39" s="60" t="str">
        <f>'[9]2600 - PD &amp; T'!K3</f>
        <v>Line current
(amps)</v>
      </c>
      <c r="L39" s="62" t="str">
        <f>'[9]2600 - PD &amp; T'!L3</f>
        <v>Power Dissipated as Heat</v>
      </c>
      <c r="M39" s="63"/>
      <c r="N39" s="64"/>
      <c r="O39" s="60" t="str">
        <f>'[9]2600 - PD &amp; T'!O3</f>
        <v>Line current
(amps)</v>
      </c>
      <c r="P39" s="62" t="str">
        <f>'[9]2600 - PD &amp; T'!P3</f>
        <v>Power Dissipated as Heat</v>
      </c>
      <c r="Q39" s="63"/>
      <c r="R39" s="64"/>
    </row>
    <row r="40" spans="1:18" ht="39.75" customHeight="1" thickBot="1" x14ac:dyDescent="0.3">
      <c r="A40" s="57"/>
      <c r="B40" s="59"/>
      <c r="C40" s="61"/>
      <c r="D40" s="2" t="str">
        <f>'[9]2600 - PD &amp; T'!D4</f>
        <v xml:space="preserve">watts </v>
      </c>
      <c r="E40" s="2" t="str">
        <f>'[9]2600 - PD &amp; T'!E4</f>
        <v>BTU</v>
      </c>
      <c r="F40" s="3" t="str">
        <f>'[9]2600 - PD &amp; T'!F4</f>
        <v>kcal/hr</v>
      </c>
      <c r="G40" s="61"/>
      <c r="H40" s="2" t="str">
        <f>'[9]2600 - PD &amp; T'!H4</f>
        <v xml:space="preserve">watts </v>
      </c>
      <c r="I40" s="2" t="str">
        <f>'[9]2600 - PD &amp; T'!I4</f>
        <v>BTU</v>
      </c>
      <c r="J40" s="3" t="str">
        <f>'[9]2600 - PD &amp; T'!J4</f>
        <v>kcal/hr</v>
      </c>
      <c r="K40" s="61"/>
      <c r="L40" s="2" t="str">
        <f>'[9]2600 - PD &amp; T'!L4</f>
        <v xml:space="preserve">watts </v>
      </c>
      <c r="M40" s="2" t="str">
        <f>'[9]2600 - PD &amp; T'!M4</f>
        <v>BTU</v>
      </c>
      <c r="N40" s="3" t="str">
        <f>'[9]2600 - PD &amp; T'!N4</f>
        <v>kcal/hr</v>
      </c>
      <c r="O40" s="61"/>
      <c r="P40" s="2" t="str">
        <f>'[9]2600 - PD &amp; T'!P4</f>
        <v xml:space="preserve">watts </v>
      </c>
      <c r="Q40" s="2" t="str">
        <f>'[9]2600 - PD &amp; T'!Q4</f>
        <v>BTU</v>
      </c>
      <c r="R40" s="3" t="str">
        <f>'[9]2600 - PD &amp; T'!R4</f>
        <v>kcal/hr</v>
      </c>
    </row>
    <row r="41" spans="1:18" x14ac:dyDescent="0.25">
      <c r="A41" s="4" t="str">
        <f>'[9]2600 - PD &amp; T'!A5</f>
        <v>At Idle Awake</v>
      </c>
      <c r="B41" s="5" t="str">
        <f>'[9]2600 - PD &amp; T'!B5</f>
        <v>N/A</v>
      </c>
      <c r="C41" s="6">
        <f>'[9]2600 - PD &amp; T'!C5</f>
        <v>0.85</v>
      </c>
      <c r="D41" s="7">
        <f>'[9]2600 - PD &amp; T'!D5</f>
        <v>69.790000000000006</v>
      </c>
      <c r="E41" s="7">
        <f>'[9]2600 - PD &amp; T'!E5</f>
        <v>238.19327000000001</v>
      </c>
      <c r="F41" s="8">
        <f>'[9]2600 - PD &amp; T'!F5</f>
        <v>60.047316000000009</v>
      </c>
      <c r="G41" s="6">
        <f>'[9]2600 - PD &amp; T'!G5</f>
        <v>0.62</v>
      </c>
      <c r="H41" s="7">
        <f>'[9]2600 - PD &amp; T'!H5</f>
        <v>70.02</v>
      </c>
      <c r="I41" s="7">
        <f>'[9]2600 - PD &amp; T'!I5</f>
        <v>238.97825999999998</v>
      </c>
      <c r="J41" s="8">
        <f>'[9]2600 - PD &amp; T'!J5</f>
        <v>60.245207999999998</v>
      </c>
      <c r="K41" s="6">
        <f>'[9]2600 - PD &amp; T'!K5</f>
        <v>0.41</v>
      </c>
      <c r="L41" s="7">
        <f>'[9]2600 - PD &amp; T'!L5</f>
        <v>72.92</v>
      </c>
      <c r="M41" s="7">
        <f>'[9]2600 - PD &amp; T'!M5</f>
        <v>248.87595999999999</v>
      </c>
      <c r="N41" s="8">
        <f>'[9]2600 - PD &amp; T'!N5</f>
        <v>62.740368000000004</v>
      </c>
      <c r="O41" s="6">
        <f>'[9]2600 - PD &amp; T'!O5</f>
        <v>0.53</v>
      </c>
      <c r="P41" s="7">
        <f>'[9]2600 - PD &amp; T'!P5</f>
        <v>64.2</v>
      </c>
      <c r="Q41" s="7">
        <f>'[9]2600 - PD &amp; T'!Q5</f>
        <v>219.1146</v>
      </c>
      <c r="R41" s="8">
        <f>'[9]2600 - PD &amp; T'!R5</f>
        <v>55.237680000000005</v>
      </c>
    </row>
    <row r="42" spans="1:18" x14ac:dyDescent="0.25">
      <c r="A42" s="9">
        <f>'[9]2600 - PD &amp; T'!A6</f>
        <v>0</v>
      </c>
      <c r="B42" s="10">
        <f>'[9]2600 - PD &amp; T'!B6</f>
        <v>0</v>
      </c>
      <c r="C42" s="11">
        <f>'[9]2600 - PD &amp; T'!C6</f>
        <v>0</v>
      </c>
      <c r="D42" s="12">
        <f>'[9]2600 - PD &amp; T'!D6</f>
        <v>0</v>
      </c>
      <c r="E42" s="12">
        <f>'[9]2600 - PD &amp; T'!E6</f>
        <v>0</v>
      </c>
      <c r="F42" s="13">
        <f>'[9]2600 - PD &amp; T'!F6</f>
        <v>0</v>
      </c>
      <c r="G42" s="11">
        <f>'[9]2600 - PD &amp; T'!G6</f>
        <v>0</v>
      </c>
      <c r="H42" s="12">
        <f>'[9]2600 - PD &amp; T'!H6</f>
        <v>0</v>
      </c>
      <c r="I42" s="12">
        <f>'[9]2600 - PD &amp; T'!I6</f>
        <v>0</v>
      </c>
      <c r="J42" s="13">
        <f>'[9]2600 - PD &amp; T'!J6</f>
        <v>0</v>
      </c>
      <c r="K42" s="11">
        <f>'[9]2600 - PD &amp; T'!K6</f>
        <v>0</v>
      </c>
      <c r="L42" s="12">
        <f>'[9]2600 - PD &amp; T'!L6</f>
        <v>0</v>
      </c>
      <c r="M42" s="12">
        <f>'[9]2600 - PD &amp; T'!M6</f>
        <v>0</v>
      </c>
      <c r="N42" s="13">
        <f>'[9]2600 - PD &amp; T'!N6</f>
        <v>0</v>
      </c>
      <c r="O42" s="11">
        <f>'[9]2600 - PD &amp; T'!O6</f>
        <v>0</v>
      </c>
      <c r="P42" s="12">
        <f>'[9]2600 - PD &amp; T'!P6</f>
        <v>0</v>
      </c>
      <c r="Q42" s="12">
        <f>'[9]2600 - PD &amp; T'!Q6</f>
        <v>0</v>
      </c>
      <c r="R42" s="13">
        <f>'[9]2600 - PD &amp; T'!R6</f>
        <v>0</v>
      </c>
    </row>
    <row r="43" spans="1:18" ht="15" customHeight="1" x14ac:dyDescent="0.25">
      <c r="A43" s="53" t="str">
        <f>'[9]2600 - PD &amp; T'!A7</f>
        <v>1/8 Power Pink Noise Typical of program material just at clip</v>
      </c>
      <c r="B43" s="14" t="str">
        <f>'[9]2600 - PD &amp; T'!B7</f>
        <v>4 ohms</v>
      </c>
      <c r="C43" s="15">
        <f>'[9]2600 - PD &amp; T'!C7</f>
        <v>2.16</v>
      </c>
      <c r="D43" s="16">
        <f>'[9]2600 - PD &amp; T'!D7</f>
        <v>101.03</v>
      </c>
      <c r="E43" s="17">
        <f>'[9]2600 - PD &amp; T'!E7</f>
        <v>344.81538999999998</v>
      </c>
      <c r="F43" s="18">
        <f>'[9]2600 - PD &amp; T'!F7</f>
        <v>86.926212000000007</v>
      </c>
      <c r="G43" s="15">
        <f>'[9]2600 - PD &amp; T'!G7</f>
        <v>1.47</v>
      </c>
      <c r="H43" s="16">
        <f>'[9]2600 - PD &amp; T'!H7</f>
        <v>93.247500000000002</v>
      </c>
      <c r="I43" s="17">
        <f>'[9]2600 - PD &amp; T'!I7</f>
        <v>318.25371749999999</v>
      </c>
      <c r="J43" s="18">
        <f>'[9]2600 - PD &amp; T'!J7</f>
        <v>80.230149000000011</v>
      </c>
      <c r="K43" s="15">
        <f>'[9]2600 - PD &amp; T'!K7</f>
        <v>0.82</v>
      </c>
      <c r="L43" s="16">
        <f>'[9]2600 - PD &amp; T'!L7</f>
        <v>96.547500000000014</v>
      </c>
      <c r="M43" s="17">
        <f>'[9]2600 - PD &amp; T'!M7</f>
        <v>329.51661750000005</v>
      </c>
      <c r="N43" s="18">
        <f>'[9]2600 - PD &amp; T'!N7</f>
        <v>83.069469000000012</v>
      </c>
      <c r="O43" s="15">
        <f>'[9]2600 - PD &amp; T'!O7</f>
        <v>0.8</v>
      </c>
      <c r="P43" s="16">
        <f>'[9]2600 - PD &amp; T'!P7</f>
        <v>94.997500000000002</v>
      </c>
      <c r="Q43" s="17">
        <f>'[9]2600 - PD &amp; T'!Q7</f>
        <v>324.22646750000001</v>
      </c>
      <c r="R43" s="18">
        <f>'[9]2600 - PD &amp; T'!R7</f>
        <v>81.735849000000002</v>
      </c>
    </row>
    <row r="44" spans="1:18" x14ac:dyDescent="0.25">
      <c r="A44" s="54"/>
      <c r="B44" s="14" t="str">
        <f>'[9]2600 - PD &amp; T'!B8</f>
        <v>8 ohms</v>
      </c>
      <c r="C44" s="15">
        <f>'[9]2600 - PD &amp; T'!C8</f>
        <v>3.18</v>
      </c>
      <c r="D44" s="16">
        <f>'[9]2600 - PD &amp; T'!D8</f>
        <v>110.81999999999996</v>
      </c>
      <c r="E44" s="17">
        <f>'[9]2600 - PD &amp; T'!E8</f>
        <v>378.22865999999988</v>
      </c>
      <c r="F44" s="18">
        <f>'[9]2600 - PD &amp; T'!F8</f>
        <v>95.349527999999978</v>
      </c>
      <c r="G44" s="15">
        <f>'[9]2600 - PD &amp; T'!G8</f>
        <v>2.2200000000000002</v>
      </c>
      <c r="H44" s="16">
        <f>'[9]2600 - PD &amp; T'!H8</f>
        <v>109.10875000000001</v>
      </c>
      <c r="I44" s="17">
        <f>'[9]2600 - PD &amp; T'!I8</f>
        <v>372.38816375000005</v>
      </c>
      <c r="J44" s="18">
        <f>'[9]2600 - PD &amp; T'!J8</f>
        <v>93.877168500000025</v>
      </c>
      <c r="K44" s="15">
        <f>'[9]2600 - PD &amp; T'!K8</f>
        <v>1.18</v>
      </c>
      <c r="L44" s="16">
        <f>'[9]2600 - PD &amp; T'!L8</f>
        <v>103.90875000000003</v>
      </c>
      <c r="M44" s="17">
        <f>'[9]2600 - PD &amp; T'!M8</f>
        <v>354.64056375000007</v>
      </c>
      <c r="N44" s="18">
        <f>'[9]2600 - PD &amp; T'!N8</f>
        <v>89.403088500000024</v>
      </c>
      <c r="O44" s="15">
        <f>'[9]2600 - PD &amp; T'!O8</f>
        <v>1.07</v>
      </c>
      <c r="P44" s="16">
        <f>'[9]2600 - PD &amp; T'!P8</f>
        <v>105.79500000000002</v>
      </c>
      <c r="Q44" s="17">
        <f>'[9]2600 - PD &amp; T'!Q8</f>
        <v>361.07833500000004</v>
      </c>
      <c r="R44" s="18">
        <f>'[9]2600 - PD &amp; T'!R8</f>
        <v>91.026018000000022</v>
      </c>
    </row>
    <row r="45" spans="1:18" x14ac:dyDescent="0.25">
      <c r="A45" s="54"/>
      <c r="B45" s="19" t="str">
        <f>'[9]2600 - PD &amp; T'!B9</f>
        <v>16 ohms</v>
      </c>
      <c r="C45" s="20">
        <f>'[9]2600 - PD &amp; T'!C9</f>
        <v>3.05</v>
      </c>
      <c r="D45" s="17">
        <f>'[9]2600 - PD &amp; T'!D9</f>
        <v>101.11937499999999</v>
      </c>
      <c r="E45" s="17">
        <f>'[9]2600 - PD &amp; T'!E9</f>
        <v>345.12042687499996</v>
      </c>
      <c r="F45" s="18">
        <f>'[9]2600 - PD &amp; T'!F9</f>
        <v>87.003110249999992</v>
      </c>
      <c r="G45" s="20">
        <f>'[9]2600 - PD &amp; T'!G9</f>
        <v>2.12</v>
      </c>
      <c r="H45" s="17">
        <f>'[9]2600 - PD &amp; T'!H9</f>
        <v>100.97000000000003</v>
      </c>
      <c r="I45" s="17">
        <f>'[9]2600 - PD &amp; T'!I9</f>
        <v>344.61061000000007</v>
      </c>
      <c r="J45" s="18">
        <f>'[9]2600 - PD &amp; T'!J9</f>
        <v>86.874588000000031</v>
      </c>
      <c r="K45" s="20">
        <f>'[9]2600 - PD &amp; T'!K9</f>
        <v>1.1200000000000001</v>
      </c>
      <c r="L45" s="17">
        <f>'[9]2600 - PD &amp; T'!L9</f>
        <v>93.679374999999993</v>
      </c>
      <c r="M45" s="17">
        <f>'[9]2600 - PD &amp; T'!M9</f>
        <v>319.72770687499997</v>
      </c>
      <c r="N45" s="18">
        <f>'[9]2600 - PD &amp; T'!N9</f>
        <v>80.601734249999993</v>
      </c>
      <c r="O45" s="20">
        <f>'[9]2600 - PD &amp; T'!O9</f>
        <v>1.02</v>
      </c>
      <c r="P45" s="17">
        <f>'[9]2600 - PD &amp; T'!P9</f>
        <v>94.477499999999992</v>
      </c>
      <c r="Q45" s="17">
        <f>'[9]2600 - PD &amp; T'!Q9</f>
        <v>322.45170749999994</v>
      </c>
      <c r="R45" s="18">
        <f>'[9]2600 - PD &amp; T'!R9</f>
        <v>81.288440999999992</v>
      </c>
    </row>
    <row r="46" spans="1:18" x14ac:dyDescent="0.25">
      <c r="A46" s="54"/>
      <c r="B46" s="19" t="str">
        <f>'[9]2600 - PD &amp; T'!B10</f>
        <v>140V (16 ohms)</v>
      </c>
      <c r="C46" s="20">
        <f>'[9]2600 - PD &amp; T'!C10</f>
        <v>2.92</v>
      </c>
      <c r="D46" s="17">
        <f>'[9]2600 - PD &amp; T'!D10</f>
        <v>98.364374999999995</v>
      </c>
      <c r="E46" s="17">
        <f>'[9]2600 - PD &amp; T'!E10</f>
        <v>335.71761187499999</v>
      </c>
      <c r="F46" s="18">
        <f>'[9]2600 - PD &amp; T'!F10</f>
        <v>84.632708250000007</v>
      </c>
      <c r="G46" s="20">
        <f>'[9]2600 - PD &amp; T'!G10</f>
        <v>2.0699999999999998</v>
      </c>
      <c r="H46" s="17">
        <f>'[9]2600 - PD &amp; T'!H10</f>
        <v>97.85</v>
      </c>
      <c r="I46" s="17">
        <f>'[9]2600 - PD &amp; T'!I10</f>
        <v>333.96204999999998</v>
      </c>
      <c r="J46" s="18">
        <f>'[9]2600 - PD &amp; T'!J10</f>
        <v>84.19014</v>
      </c>
      <c r="K46" s="20">
        <f>'[9]2600 - PD &amp; T'!K10</f>
        <v>1.0900000000000001</v>
      </c>
      <c r="L46" s="17">
        <f>'[9]2600 - PD &amp; T'!L10</f>
        <v>91.577499999999986</v>
      </c>
      <c r="M46" s="17">
        <f>'[9]2600 - PD &amp; T'!M10</f>
        <v>312.55400749999995</v>
      </c>
      <c r="N46" s="18">
        <f>'[9]2600 - PD &amp; T'!N10</f>
        <v>78.793280999999993</v>
      </c>
      <c r="O46" s="20">
        <f>'[9]2600 - PD &amp; T'!O10</f>
        <v>1.01</v>
      </c>
      <c r="P46" s="17">
        <f>'[9]2600 - PD &amp; T'!P10</f>
        <v>92.370000000000033</v>
      </c>
      <c r="Q46" s="17">
        <f>'[9]2600 - PD &amp; T'!Q10</f>
        <v>315.2588100000001</v>
      </c>
      <c r="R46" s="18">
        <f>'[9]2600 - PD &amp; T'!R10</f>
        <v>79.475148000000033</v>
      </c>
    </row>
    <row r="47" spans="1:18" x14ac:dyDescent="0.25">
      <c r="A47" s="68"/>
      <c r="B47" s="19" t="str">
        <f>'[9]2600 - PD &amp; T'!B11</f>
        <v>200V (33.33 ohms)</v>
      </c>
      <c r="C47" s="20">
        <f>'[9]2600 - PD &amp; T'!C11</f>
        <v>2.95</v>
      </c>
      <c r="D47" s="17">
        <f>'[9]2600 - PD &amp; T'!D11</f>
        <v>95.750799999999856</v>
      </c>
      <c r="E47" s="17">
        <f>'[9]2600 - PD &amp; T'!E11</f>
        <v>326.79748039999947</v>
      </c>
      <c r="F47" s="18">
        <f>'[9]2600 - PD &amp; T'!F11</f>
        <v>82.383988319999887</v>
      </c>
      <c r="G47" s="20">
        <f>'[9]2600 - PD &amp; T'!G11</f>
        <v>2.0699999999999998</v>
      </c>
      <c r="H47" s="17">
        <f>'[9]2600 - PD &amp; T'!H11</f>
        <v>92.479999999999848</v>
      </c>
      <c r="I47" s="17">
        <f>'[9]2600 - PD &amp; T'!I11</f>
        <v>315.63423999999947</v>
      </c>
      <c r="J47" s="18">
        <f>'[9]2600 - PD &amp; T'!J11</f>
        <v>79.569791999999879</v>
      </c>
      <c r="K47" s="20">
        <f>'[9]2600 - PD &amp; T'!K11</f>
        <v>1.1000000000000001</v>
      </c>
      <c r="L47" s="17">
        <f>'[9]2600 - PD &amp; T'!L11</f>
        <v>90.369199999999893</v>
      </c>
      <c r="M47" s="17">
        <f>'[9]2600 - PD &amp; T'!M11</f>
        <v>308.4300795999996</v>
      </c>
      <c r="N47" s="18">
        <f>'[9]2600 - PD &amp; T'!N11</f>
        <v>77.753659679999913</v>
      </c>
      <c r="O47" s="20">
        <f>'[9]2600 - PD &amp; T'!O11</f>
        <v>1.02</v>
      </c>
      <c r="P47" s="17">
        <f>'[9]2600 - PD &amp; T'!P11</f>
        <v>90.442499999999853</v>
      </c>
      <c r="Q47" s="17">
        <f>'[9]2600 - PD &amp; T'!Q11</f>
        <v>308.68025249999948</v>
      </c>
      <c r="R47" s="18">
        <f>'[9]2600 - PD &amp; T'!R11</f>
        <v>77.816726999999872</v>
      </c>
    </row>
    <row r="48" spans="1:18" x14ac:dyDescent="0.25">
      <c r="A48" s="9">
        <f>'[9]2600 - PD &amp; T'!A12</f>
        <v>0</v>
      </c>
      <c r="B48" s="21">
        <f>'[9]2600 - PD &amp; T'!B12</f>
        <v>0</v>
      </c>
      <c r="C48" s="11">
        <f>'[9]2600 - PD &amp; T'!C12</f>
        <v>0</v>
      </c>
      <c r="D48" s="12">
        <f>'[9]2600 - PD &amp; T'!D12</f>
        <v>0</v>
      </c>
      <c r="E48" s="12">
        <f>'[9]2600 - PD &amp; T'!E12</f>
        <v>0</v>
      </c>
      <c r="F48" s="13">
        <f>'[9]2600 - PD &amp; T'!F12</f>
        <v>0</v>
      </c>
      <c r="G48" s="11">
        <f>'[9]2600 - PD &amp; T'!G12</f>
        <v>0</v>
      </c>
      <c r="H48" s="12">
        <f>'[9]2600 - PD &amp; T'!H12</f>
        <v>0</v>
      </c>
      <c r="I48" s="12">
        <f>'[9]2600 - PD &amp; T'!I12</f>
        <v>0</v>
      </c>
      <c r="J48" s="13">
        <f>'[9]2600 - PD &amp; T'!J12</f>
        <v>0</v>
      </c>
      <c r="K48" s="11">
        <f>'[9]2600 - PD &amp; T'!K12</f>
        <v>0</v>
      </c>
      <c r="L48" s="12">
        <f>'[9]2600 - PD &amp; T'!L12</f>
        <v>0</v>
      </c>
      <c r="M48" s="12">
        <f>'[9]2600 - PD &amp; T'!M12</f>
        <v>0</v>
      </c>
      <c r="N48" s="13">
        <f>'[9]2600 - PD &amp; T'!N12</f>
        <v>0</v>
      </c>
      <c r="O48" s="11">
        <f>'[9]2600 - PD &amp; T'!O12</f>
        <v>0</v>
      </c>
      <c r="P48" s="12">
        <f>'[9]2600 - PD &amp; T'!P12</f>
        <v>0</v>
      </c>
      <c r="Q48" s="12">
        <f>'[9]2600 - PD &amp; T'!Q12</f>
        <v>0</v>
      </c>
      <c r="R48" s="13">
        <f>'[9]2600 - PD &amp; T'!R12</f>
        <v>0</v>
      </c>
    </row>
    <row r="49" spans="1:18" ht="15" customHeight="1" x14ac:dyDescent="0.25">
      <c r="A49" s="53" t="str">
        <f>'[9]2600 - PD &amp; T'!A13</f>
        <v>1/3 Power Pink Noise Typical of program material at extreme clip</v>
      </c>
      <c r="B49" s="14" t="str">
        <f>'[9]2600 - PD &amp; T'!B13</f>
        <v>4 ohms</v>
      </c>
      <c r="C49" s="15">
        <f>'[9]2600 - PD &amp; T'!C13</f>
        <v>4.2300000000000004</v>
      </c>
      <c r="D49" s="16">
        <f>'[9]2600 - PD &amp; T'!D13</f>
        <v>148.40999999999997</v>
      </c>
      <c r="E49" s="16">
        <f>'[9]2600 - PD &amp; T'!E13</f>
        <v>506.52332999999987</v>
      </c>
      <c r="F49" s="18">
        <f>'[9]2600 - PD &amp; T'!F13</f>
        <v>127.69196399999998</v>
      </c>
      <c r="G49" s="15">
        <f>'[9]2600 - PD &amp; T'!G13</f>
        <v>2.88</v>
      </c>
      <c r="H49" s="16">
        <f>'[9]2600 - PD &amp; T'!H13</f>
        <v>142.54749999999996</v>
      </c>
      <c r="I49" s="16">
        <f>'[9]2600 - PD &amp; T'!I13</f>
        <v>486.51461749999982</v>
      </c>
      <c r="J49" s="18">
        <f>'[9]2600 - PD &amp; T'!J13</f>
        <v>122.64786899999997</v>
      </c>
      <c r="K49" s="15">
        <f>'[9]2600 - PD &amp; T'!K13</f>
        <v>1.53</v>
      </c>
      <c r="L49" s="16">
        <f>'[9]2600 - PD &amp; T'!L13</f>
        <v>138.33750000000001</v>
      </c>
      <c r="M49" s="16">
        <f>'[9]2600 - PD &amp; T'!M13</f>
        <v>472.14588750000001</v>
      </c>
      <c r="N49" s="18">
        <f>'[9]2600 - PD &amp; T'!N13</f>
        <v>119.02558500000001</v>
      </c>
      <c r="O49" s="15">
        <f>'[9]2600 - PD &amp; T'!O13</f>
        <v>1.35</v>
      </c>
      <c r="P49" s="16">
        <f>'[9]2600 - PD &amp; T'!P13</f>
        <v>139.53750000000002</v>
      </c>
      <c r="Q49" s="16">
        <f>'[9]2600 - PD &amp; T'!Q13</f>
        <v>476.24148750000006</v>
      </c>
      <c r="R49" s="18">
        <f>'[9]2600 - PD &amp; T'!R13</f>
        <v>120.05806500000003</v>
      </c>
    </row>
    <row r="50" spans="1:18" x14ac:dyDescent="0.25">
      <c r="A50" s="54"/>
      <c r="B50" s="14" t="str">
        <f>'[9]2600 - PD &amp; T'!B14</f>
        <v>8 ohms</v>
      </c>
      <c r="C50" s="15">
        <f>'[9]2600 - PD &amp; T'!C14</f>
        <v>7.11</v>
      </c>
      <c r="D50" s="16">
        <f>'[9]2600 - PD &amp; T'!D14</f>
        <v>183.07875000000001</v>
      </c>
      <c r="E50" s="16">
        <f>'[9]2600 - PD &amp; T'!E14</f>
        <v>624.84777374999999</v>
      </c>
      <c r="F50" s="18">
        <f>'[9]2600 - PD &amp; T'!F14</f>
        <v>157.52095650000001</v>
      </c>
      <c r="G50" s="15">
        <f>'[9]2600 - PD &amp; T'!G14</f>
        <v>4.83</v>
      </c>
      <c r="H50" s="16">
        <f>'[9]2600 - PD &amp; T'!H14</f>
        <v>173.54500000000002</v>
      </c>
      <c r="I50" s="16">
        <f>'[9]2600 - PD &amp; T'!I14</f>
        <v>592.30908499999998</v>
      </c>
      <c r="J50" s="18">
        <f>'[9]2600 - PD &amp; T'!J14</f>
        <v>149.31811800000003</v>
      </c>
      <c r="K50" s="15">
        <f>'[9]2600 - PD &amp; T'!K14</f>
        <v>2.59</v>
      </c>
      <c r="L50" s="16">
        <f>'[9]2600 - PD &amp; T'!L14</f>
        <v>171.33875000000006</v>
      </c>
      <c r="M50" s="16">
        <f>'[9]2600 - PD &amp; T'!M14</f>
        <v>584.77915375000021</v>
      </c>
      <c r="N50" s="18">
        <f>'[9]2600 - PD &amp; T'!N14</f>
        <v>147.41986050000006</v>
      </c>
      <c r="O50" s="15">
        <f>'[9]2600 - PD &amp; T'!O14</f>
        <v>2.17</v>
      </c>
      <c r="P50" s="16">
        <f>'[9]2600 - PD &amp; T'!P14</f>
        <v>166.20874999999995</v>
      </c>
      <c r="Q50" s="16">
        <f>'[9]2600 - PD &amp; T'!Q14</f>
        <v>567.27046374999986</v>
      </c>
      <c r="R50" s="18">
        <f>'[9]2600 - PD &amp; T'!R14</f>
        <v>143.00600849999998</v>
      </c>
    </row>
    <row r="51" spans="1:18" x14ac:dyDescent="0.25">
      <c r="A51" s="54"/>
      <c r="B51" s="19" t="str">
        <f>'[9]2600 - PD &amp; T'!B15</f>
        <v>16 ohms</v>
      </c>
      <c r="C51" s="20">
        <f>'[9]2600 - PD &amp; T'!C15</f>
        <v>6.63</v>
      </c>
      <c r="D51" s="17">
        <f>'[9]2600 - PD &amp; T'!D15</f>
        <v>150.58999999999997</v>
      </c>
      <c r="E51" s="17">
        <f>'[9]2600 - PD &amp; T'!E15</f>
        <v>513.96366999999987</v>
      </c>
      <c r="F51" s="18">
        <f>'[9]2600 - PD &amp; T'!F15</f>
        <v>129.56763599999999</v>
      </c>
      <c r="G51" s="20">
        <f>'[9]2600 - PD &amp; T'!G15</f>
        <v>4.49</v>
      </c>
      <c r="H51" s="17">
        <f>'[9]2600 - PD &amp; T'!H15</f>
        <v>142.82749999999999</v>
      </c>
      <c r="I51" s="17">
        <f>'[9]2600 - PD &amp; T'!I15</f>
        <v>487.47025749999995</v>
      </c>
      <c r="J51" s="18">
        <f>'[9]2600 - PD &amp; T'!J15</f>
        <v>122.88878099999999</v>
      </c>
      <c r="K51" s="20">
        <f>'[9]2600 - PD &amp; T'!K15</f>
        <v>2.37</v>
      </c>
      <c r="L51" s="17">
        <f>'[9]2600 - PD &amp; T'!L15</f>
        <v>137.74937499999999</v>
      </c>
      <c r="M51" s="17">
        <f>'[9]2600 - PD &amp; T'!M15</f>
        <v>470.13861687499991</v>
      </c>
      <c r="N51" s="18">
        <f>'[9]2600 - PD &amp; T'!N15</f>
        <v>118.51956224999999</v>
      </c>
      <c r="O51" s="20">
        <f>'[9]2600 - PD &amp; T'!O15</f>
        <v>2.0299999999999998</v>
      </c>
      <c r="P51" s="17">
        <f>'[9]2600 - PD &amp; T'!P15</f>
        <v>135.03749999999997</v>
      </c>
      <c r="Q51" s="17">
        <f>'[9]2600 - PD &amp; T'!Q15</f>
        <v>460.88298749999984</v>
      </c>
      <c r="R51" s="18">
        <f>'[9]2600 - PD &amp; T'!R15</f>
        <v>116.18626499999998</v>
      </c>
    </row>
    <row r="52" spans="1:18" x14ac:dyDescent="0.25">
      <c r="A52" s="54"/>
      <c r="B52" s="19" t="str">
        <f>'[9]2600 - PD &amp; T'!B16</f>
        <v>140V (16 ohms)</v>
      </c>
      <c r="C52" s="20">
        <f>'[9]2600 - PD &amp; T'!C16</f>
        <v>6.5</v>
      </c>
      <c r="D52" s="17">
        <f>'[9]2600 - PD &amp; T'!D16</f>
        <v>147.26437499999997</v>
      </c>
      <c r="E52" s="17">
        <f>'[9]2600 - PD &amp; T'!E16</f>
        <v>502.61331187499985</v>
      </c>
      <c r="F52" s="18">
        <f>'[9]2600 - PD &amp; T'!F16</f>
        <v>126.70626824999998</v>
      </c>
      <c r="G52" s="20">
        <f>'[9]2600 - PD &amp; T'!G16</f>
        <v>4.5199999999999996</v>
      </c>
      <c r="H52" s="17">
        <f>'[9]2600 - PD &amp; T'!H16</f>
        <v>143.09749999999997</v>
      </c>
      <c r="I52" s="17">
        <f>'[9]2600 - PD &amp; T'!I16</f>
        <v>488.39176749999984</v>
      </c>
      <c r="J52" s="18">
        <f>'[9]2600 - PD &amp; T'!J16</f>
        <v>123.12108899999998</v>
      </c>
      <c r="K52" s="20">
        <f>'[9]2600 - PD &amp; T'!K16</f>
        <v>2.36</v>
      </c>
      <c r="L52" s="17">
        <f>'[9]2600 - PD &amp; T'!L16</f>
        <v>135.27937499999996</v>
      </c>
      <c r="M52" s="17">
        <f>'[9]2600 - PD &amp; T'!M16</f>
        <v>461.70850687499984</v>
      </c>
      <c r="N52" s="18">
        <f>'[9]2600 - PD &amp; T'!N16</f>
        <v>116.39437424999997</v>
      </c>
      <c r="O52" s="20">
        <f>'[9]2600 - PD &amp; T'!O16</f>
        <v>2.04</v>
      </c>
      <c r="P52" s="17">
        <f>'[9]2600 - PD &amp; T'!P16</f>
        <v>137.56937499999998</v>
      </c>
      <c r="Q52" s="17">
        <f>'[9]2600 - PD &amp; T'!Q16</f>
        <v>469.52427687499988</v>
      </c>
      <c r="R52" s="18">
        <f>'[9]2600 - PD &amp; T'!R16</f>
        <v>118.36469025</v>
      </c>
    </row>
    <row r="53" spans="1:18" ht="15.75" thickBot="1" x14ac:dyDescent="0.3">
      <c r="A53" s="55"/>
      <c r="B53" s="22" t="str">
        <f>'[9]2600 - PD &amp; T'!B17</f>
        <v>200V (33.33 ohms)</v>
      </c>
      <c r="C53" s="23">
        <f>'[9]2600 - PD &amp; T'!C17</f>
        <v>6.42</v>
      </c>
      <c r="D53" s="24">
        <f>'[9]2600 - PD &amp; T'!D17</f>
        <v>141.73999999999961</v>
      </c>
      <c r="E53" s="24">
        <f>'[9]2600 - PD &amp; T'!E17</f>
        <v>483.75861999999864</v>
      </c>
      <c r="F53" s="25">
        <f>'[9]2600 - PD &amp; T'!F17</f>
        <v>121.95309599999968</v>
      </c>
      <c r="G53" s="23">
        <f>'[9]2600 - PD &amp; T'!G17</f>
        <v>4.45</v>
      </c>
      <c r="H53" s="24">
        <f>'[9]2600 - PD &amp; T'!H17</f>
        <v>129.64729999999963</v>
      </c>
      <c r="I53" s="24">
        <f>'[9]2600 - PD &amp; T'!I17</f>
        <v>442.48623489999869</v>
      </c>
      <c r="J53" s="25">
        <f>'[9]2600 - PD &amp; T'!J17</f>
        <v>111.54853691999969</v>
      </c>
      <c r="K53" s="23">
        <f>'[9]2600 - PD &amp; T'!K17</f>
        <v>2.34</v>
      </c>
      <c r="L53" s="24">
        <f>'[9]2600 - PD &amp; T'!L17</f>
        <v>124.63249999999965</v>
      </c>
      <c r="M53" s="24">
        <f>'[9]2600 - PD &amp; T'!M17</f>
        <v>425.37072249999881</v>
      </c>
      <c r="N53" s="25">
        <f>'[9]2600 - PD &amp; T'!N17</f>
        <v>107.23380299999971</v>
      </c>
      <c r="O53" s="23">
        <f>'[9]2600 - PD &amp; T'!O17</f>
        <v>1.99</v>
      </c>
      <c r="P53" s="24">
        <f>'[9]2600 - PD &amp; T'!P17</f>
        <v>126.9999999999996</v>
      </c>
      <c r="Q53" s="24">
        <f>'[9]2600 - PD &amp; T'!Q17</f>
        <v>433.4509999999986</v>
      </c>
      <c r="R53" s="25">
        <f>'[9]2600 - PD &amp; T'!R17</f>
        <v>109.27079999999967</v>
      </c>
    </row>
    <row r="54" spans="1:18" ht="27" customHeight="1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8.75" thickBot="1" x14ac:dyDescent="0.3">
      <c r="A55" s="37" t="str">
        <f>'[9]2600 - PD &amp; T'!A19</f>
        <v>DCi 2600 - Dual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9"/>
    </row>
    <row r="56" spans="1:18" x14ac:dyDescent="0.25">
      <c r="A56" s="65" t="str">
        <f>'[9]2600 - PD &amp; T'!A20</f>
        <v>P1-32</v>
      </c>
      <c r="B56" s="66"/>
      <c r="C56" s="65" t="str">
        <f>'[9]2600 - PD &amp; T'!C20</f>
        <v>85 VAC / 60 Hz</v>
      </c>
      <c r="D56" s="67"/>
      <c r="E56" s="67"/>
      <c r="F56" s="66"/>
      <c r="G56" s="65" t="str">
        <f>'[9]2600 - PD &amp; T'!G20</f>
        <v>120 VAC / 60 Hz</v>
      </c>
      <c r="H56" s="67"/>
      <c r="I56" s="67"/>
      <c r="J56" s="66"/>
      <c r="K56" s="65" t="str">
        <f>'[9]2600 - PD &amp; T'!K20</f>
        <v>230 VAC / 50 Hz</v>
      </c>
      <c r="L56" s="67"/>
      <c r="M56" s="67"/>
      <c r="N56" s="66"/>
      <c r="O56" s="65" t="str">
        <f>'[9]2600 - PD &amp; T'!O20</f>
        <v>277 VAC / 50 Hz</v>
      </c>
      <c r="P56" s="67"/>
      <c r="Q56" s="67"/>
      <c r="R56" s="66"/>
    </row>
    <row r="57" spans="1:18" ht="15" customHeight="1" x14ac:dyDescent="0.25">
      <c r="A57" s="56" t="str">
        <f>'[9]2600 - PD &amp; T'!A21</f>
        <v>Condition</v>
      </c>
      <c r="B57" s="58" t="str">
        <f>'[9]2600 - PD &amp; T'!B21</f>
        <v>Load</v>
      </c>
      <c r="C57" s="60" t="str">
        <f>'[9]2600 - PD &amp; T'!C21</f>
        <v>Line current
(amps)</v>
      </c>
      <c r="D57" s="62" t="str">
        <f>'[9]2600 - PD &amp; T'!D21</f>
        <v>Power Dissipated as Heat</v>
      </c>
      <c r="E57" s="63"/>
      <c r="F57" s="64"/>
      <c r="G57" s="60" t="str">
        <f>'[9]2600 - PD &amp; T'!G21</f>
        <v>Line current
(amps)</v>
      </c>
      <c r="H57" s="62" t="str">
        <f>'[9]2600 - PD &amp; T'!H21</f>
        <v>Power Dissipated as Heat</v>
      </c>
      <c r="I57" s="63"/>
      <c r="J57" s="64"/>
      <c r="K57" s="60" t="str">
        <f>'[9]2600 - PD &amp; T'!K21</f>
        <v>Line current
(amps)</v>
      </c>
      <c r="L57" s="62" t="str">
        <f>'[9]2600 - PD &amp; T'!L21</f>
        <v>Power Dissipated as Heat</v>
      </c>
      <c r="M57" s="63"/>
      <c r="N57" s="64"/>
      <c r="O57" s="60" t="str">
        <f>'[9]2600 - PD &amp; T'!O21</f>
        <v>Line current
(amps)</v>
      </c>
      <c r="P57" s="62" t="str">
        <f>'[9]2600 - PD &amp; T'!P21</f>
        <v>Power Dissipated as Heat</v>
      </c>
      <c r="Q57" s="63"/>
      <c r="R57" s="64"/>
    </row>
    <row r="58" spans="1:18" ht="30.75" customHeight="1" thickBot="1" x14ac:dyDescent="0.3">
      <c r="A58" s="57"/>
      <c r="B58" s="59"/>
      <c r="C58" s="61"/>
      <c r="D58" s="2" t="str">
        <f>'[9]2600 - PD &amp; T'!D22</f>
        <v xml:space="preserve">watts </v>
      </c>
      <c r="E58" s="2" t="str">
        <f>'[9]2600 - PD &amp; T'!E22</f>
        <v>BTU</v>
      </c>
      <c r="F58" s="3" t="str">
        <f>'[9]2600 - PD &amp; T'!F22</f>
        <v>kcal/hr</v>
      </c>
      <c r="G58" s="61"/>
      <c r="H58" s="2" t="str">
        <f>'[9]2600 - PD &amp; T'!H22</f>
        <v xml:space="preserve">watts </v>
      </c>
      <c r="I58" s="2" t="str">
        <f>'[9]2600 - PD &amp; T'!I22</f>
        <v>BTU</v>
      </c>
      <c r="J58" s="3" t="str">
        <f>'[9]2600 - PD &amp; T'!J22</f>
        <v>kcal/hr</v>
      </c>
      <c r="K58" s="61"/>
      <c r="L58" s="2" t="str">
        <f>'[9]2600 - PD &amp; T'!L22</f>
        <v xml:space="preserve">watts </v>
      </c>
      <c r="M58" s="2" t="str">
        <f>'[9]2600 - PD &amp; T'!M22</f>
        <v>BTU</v>
      </c>
      <c r="N58" s="3" t="str">
        <f>'[9]2600 - PD &amp; T'!N22</f>
        <v>kcal/hr</v>
      </c>
      <c r="O58" s="61"/>
      <c r="P58" s="2" t="str">
        <f>'[9]2600 - PD &amp; T'!P22</f>
        <v xml:space="preserve">watts </v>
      </c>
      <c r="Q58" s="2" t="str">
        <f>'[9]2600 - PD &amp; T'!Q22</f>
        <v>BTU</v>
      </c>
      <c r="R58" s="3" t="str">
        <f>'[9]2600 - PD &amp; T'!R22</f>
        <v>kcal/hr</v>
      </c>
    </row>
    <row r="59" spans="1:18" x14ac:dyDescent="0.25">
      <c r="A59" s="4" t="str">
        <f>'[9]2600 - PD &amp; T'!A23</f>
        <v>At Idle Awake</v>
      </c>
      <c r="B59" s="5" t="str">
        <f>'[9]2600 - PD &amp; T'!B23</f>
        <v>N/A</v>
      </c>
      <c r="C59" s="6">
        <f>'[9]2600 - PD &amp; T'!C23</f>
        <v>0.85</v>
      </c>
      <c r="D59" s="7">
        <f>'[9]2600 - PD &amp; T'!D23</f>
        <v>68.91</v>
      </c>
      <c r="E59" s="7">
        <f>'[9]2600 - PD &amp; T'!E23</f>
        <v>235.18982999999997</v>
      </c>
      <c r="F59" s="8">
        <f>'[9]2600 - PD &amp; T'!F23</f>
        <v>59.290164000000004</v>
      </c>
      <c r="G59" s="6">
        <f>'[9]2600 - PD &amp; T'!G23</f>
        <v>0.64</v>
      </c>
      <c r="H59" s="7">
        <f>'[9]2600 - PD &amp; T'!H23</f>
        <v>72.14</v>
      </c>
      <c r="I59" s="7">
        <f>'[9]2600 - PD &amp; T'!I23</f>
        <v>246.21382</v>
      </c>
      <c r="J59" s="8">
        <f>'[9]2600 - PD &amp; T'!J23</f>
        <v>62.069256000000003</v>
      </c>
      <c r="K59" s="6">
        <f>'[9]2600 - PD &amp; T'!K23</f>
        <v>0.42</v>
      </c>
      <c r="L59" s="7">
        <f>'[9]2600 - PD &amp; T'!L23</f>
        <v>70.239999999999995</v>
      </c>
      <c r="M59" s="7">
        <f>'[9]2600 - PD &amp; T'!M23</f>
        <v>239.72911999999997</v>
      </c>
      <c r="N59" s="8">
        <f>'[9]2600 - PD &amp; T'!N23</f>
        <v>60.434496000000003</v>
      </c>
      <c r="O59" s="28">
        <f>'[9]2600 - PD &amp; T'!O23</f>
        <v>0.56000000000000005</v>
      </c>
      <c r="P59" s="7">
        <f>'[9]2600 - PD &amp; T'!P23</f>
        <v>68.36</v>
      </c>
      <c r="Q59" s="7">
        <f>'[9]2600 - PD &amp; T'!Q23</f>
        <v>233.31267999999997</v>
      </c>
      <c r="R59" s="8">
        <f>'[9]2600 - PD &amp; T'!R23</f>
        <v>58.816944000000007</v>
      </c>
    </row>
    <row r="60" spans="1:18" x14ac:dyDescent="0.25">
      <c r="A60" s="9">
        <f>'[9]2600 - PD &amp; T'!A24</f>
        <v>0</v>
      </c>
      <c r="B60" s="10">
        <f>'[9]2600 - PD &amp; T'!B24</f>
        <v>0</v>
      </c>
      <c r="C60" s="11">
        <f>'[9]2600 - PD &amp; T'!C24</f>
        <v>0</v>
      </c>
      <c r="D60" s="12">
        <f>'[9]2600 - PD &amp; T'!D24</f>
        <v>0</v>
      </c>
      <c r="E60" s="12">
        <f>'[9]2600 - PD &amp; T'!E24</f>
        <v>0</v>
      </c>
      <c r="F60" s="13">
        <f>'[9]2600 - PD &amp; T'!F24</f>
        <v>0</v>
      </c>
      <c r="G60" s="11">
        <f>'[9]2600 - PD &amp; T'!G24</f>
        <v>0</v>
      </c>
      <c r="H60" s="12">
        <f>'[9]2600 - PD &amp; T'!H24</f>
        <v>0</v>
      </c>
      <c r="I60" s="12">
        <f>'[9]2600 - PD &amp; T'!I24</f>
        <v>0</v>
      </c>
      <c r="J60" s="13">
        <f>'[9]2600 - PD &amp; T'!J24</f>
        <v>0</v>
      </c>
      <c r="K60" s="11">
        <f>'[9]2600 - PD &amp; T'!K24</f>
        <v>0</v>
      </c>
      <c r="L60" s="12">
        <f>'[9]2600 - PD &amp; T'!L24</f>
        <v>0</v>
      </c>
      <c r="M60" s="12">
        <f>'[9]2600 - PD &amp; T'!M24</f>
        <v>0</v>
      </c>
      <c r="N60" s="13">
        <f>'[9]2600 - PD &amp; T'!N24</f>
        <v>0</v>
      </c>
      <c r="O60" s="29">
        <f>'[9]2600 - PD &amp; T'!O24</f>
        <v>0</v>
      </c>
      <c r="P60" s="12">
        <f>'[9]2600 - PD &amp; T'!P24</f>
        <v>0</v>
      </c>
      <c r="Q60" s="12">
        <f>'[9]2600 - PD &amp; T'!Q24</f>
        <v>0</v>
      </c>
      <c r="R60" s="13">
        <f>'[9]2600 - PD &amp; T'!R24</f>
        <v>0</v>
      </c>
    </row>
    <row r="61" spans="1:18" ht="15" customHeight="1" x14ac:dyDescent="0.25">
      <c r="A61" s="53" t="str">
        <f>'[9]2600 - PD &amp; T'!A25</f>
        <v>1/8 Power Pink Noise Typical of program material just at clip</v>
      </c>
      <c r="B61" s="14" t="str">
        <f>'[9]2600 - PD &amp; T'!B25</f>
        <v>2 ohms</v>
      </c>
      <c r="C61" s="15">
        <f>'[9]2600 - PD &amp; T'!C25</f>
        <v>2.11</v>
      </c>
      <c r="D61" s="16">
        <f>'[9]2600 - PD &amp; T'!D25</f>
        <v>93.210000000000008</v>
      </c>
      <c r="E61" s="17">
        <f>'[9]2600 - PD &amp; T'!E25</f>
        <v>318.12573000000003</v>
      </c>
      <c r="F61" s="18">
        <f>'[9]2600 - PD &amp; T'!F25</f>
        <v>80.197884000000016</v>
      </c>
      <c r="G61" s="15">
        <f>'[9]2600 - PD &amp; T'!G25</f>
        <v>1.51</v>
      </c>
      <c r="H61" s="16">
        <f>'[9]2600 - PD &amp; T'!H25</f>
        <v>93.18</v>
      </c>
      <c r="I61" s="17">
        <f>'[9]2600 - PD &amp; T'!I25</f>
        <v>318.02334000000002</v>
      </c>
      <c r="J61" s="18">
        <f>'[9]2600 - PD &amp; T'!J25</f>
        <v>80.172072000000014</v>
      </c>
      <c r="K61" s="15">
        <f>'[9]2600 - PD &amp; T'!K25</f>
        <v>0.83</v>
      </c>
      <c r="L61" s="16">
        <f>'[9]2600 - PD &amp; T'!L25</f>
        <v>90.740000000000009</v>
      </c>
      <c r="M61" s="17">
        <f>'[9]2600 - PD &amp; T'!M25</f>
        <v>309.69562000000002</v>
      </c>
      <c r="N61" s="18">
        <f>'[9]2600 - PD &amp; T'!N25</f>
        <v>78.072696000000008</v>
      </c>
      <c r="O61" s="30">
        <f>'[9]2600 - PD &amp; T'!O25</f>
        <v>0.8</v>
      </c>
      <c r="P61" s="16">
        <f>'[9]2600 - PD &amp; T'!P25</f>
        <v>91.82</v>
      </c>
      <c r="Q61" s="17">
        <f>'[9]2600 - PD &amp; T'!Q25</f>
        <v>313.38165999999995</v>
      </c>
      <c r="R61" s="18">
        <f>'[9]2600 - PD &amp; T'!R25</f>
        <v>79.001927999999992</v>
      </c>
    </row>
    <row r="62" spans="1:18" x14ac:dyDescent="0.25">
      <c r="A62" s="54"/>
      <c r="B62" s="14" t="str">
        <f>'[9]2600 - PD &amp; T'!B26</f>
        <v>4 ohms</v>
      </c>
      <c r="C62" s="15">
        <f>'[9]2600 - PD &amp; T'!C26</f>
        <v>3.11</v>
      </c>
      <c r="D62" s="16">
        <f>'[9]2600 - PD &amp; T'!D26</f>
        <v>105.72500000000002</v>
      </c>
      <c r="E62" s="17">
        <f>'[9]2600 - PD &amp; T'!E26</f>
        <v>360.83942500000006</v>
      </c>
      <c r="F62" s="18">
        <f>'[9]2600 - PD &amp; T'!F26</f>
        <v>90.965790000000027</v>
      </c>
      <c r="G62" s="15">
        <f>'[9]2600 - PD &amp; T'!G26</f>
        <v>2.2200000000000002</v>
      </c>
      <c r="H62" s="16">
        <f>'[9]2600 - PD &amp; T'!H26</f>
        <v>106.125</v>
      </c>
      <c r="I62" s="17">
        <f>'[9]2600 - PD &amp; T'!I26</f>
        <v>362.20462499999996</v>
      </c>
      <c r="J62" s="18">
        <f>'[9]2600 - PD &amp; T'!J26</f>
        <v>91.309950000000001</v>
      </c>
      <c r="K62" s="15">
        <f>'[9]2600 - PD &amp; T'!K26</f>
        <v>1.1599999999999999</v>
      </c>
      <c r="L62" s="16">
        <f>'[9]2600 - PD &amp; T'!L26</f>
        <v>99.32</v>
      </c>
      <c r="M62" s="17">
        <f>'[9]2600 - PD &amp; T'!M26</f>
        <v>338.97915999999998</v>
      </c>
      <c r="N62" s="18">
        <f>'[9]2600 - PD &amp; T'!N26</f>
        <v>85.454927999999995</v>
      </c>
      <c r="O62" s="30">
        <f>'[9]2600 - PD &amp; T'!O26</f>
        <v>1.05</v>
      </c>
      <c r="P62" s="16">
        <f>'[9]2600 - PD &amp; T'!P26</f>
        <v>100.83500000000001</v>
      </c>
      <c r="Q62" s="17">
        <f>'[9]2600 - PD &amp; T'!Q26</f>
        <v>344.149855</v>
      </c>
      <c r="R62" s="18">
        <f>'[9]2600 - PD &amp; T'!R26</f>
        <v>86.758434000000008</v>
      </c>
    </row>
    <row r="63" spans="1:18" x14ac:dyDescent="0.25">
      <c r="A63" s="54"/>
      <c r="B63" s="19" t="str">
        <f>'[9]2600 - PD &amp; T'!B27</f>
        <v>8 ohms</v>
      </c>
      <c r="C63" s="20">
        <f>'[9]2600 - PD &amp; T'!C27</f>
        <v>2.97</v>
      </c>
      <c r="D63" s="17">
        <f>'[9]2600 - PD &amp; T'!D27</f>
        <v>97.633749999999992</v>
      </c>
      <c r="E63" s="17">
        <f>'[9]2600 - PD &amp; T'!E27</f>
        <v>333.22398874999993</v>
      </c>
      <c r="F63" s="18">
        <f>'[9]2600 - PD &amp; T'!F27</f>
        <v>84.004078499999991</v>
      </c>
      <c r="G63" s="20">
        <f>'[9]2600 - PD &amp; T'!G27</f>
        <v>2.09</v>
      </c>
      <c r="H63" s="17">
        <f>'[9]2600 - PD &amp; T'!H27</f>
        <v>94.914999999999992</v>
      </c>
      <c r="I63" s="17">
        <f>'[9]2600 - PD &amp; T'!I27</f>
        <v>323.94489499999997</v>
      </c>
      <c r="J63" s="18">
        <f>'[9]2600 - PD &amp; T'!J27</f>
        <v>81.664866000000004</v>
      </c>
      <c r="K63" s="20">
        <f>'[9]2600 - PD &amp; T'!K27</f>
        <v>1.1100000000000001</v>
      </c>
      <c r="L63" s="17">
        <f>'[9]2600 - PD &amp; T'!L27</f>
        <v>89.824999999999989</v>
      </c>
      <c r="M63" s="17">
        <f>'[9]2600 - PD &amp; T'!M27</f>
        <v>306.57272499999993</v>
      </c>
      <c r="N63" s="18">
        <f>'[9]2600 - PD &amp; T'!N27</f>
        <v>77.285429999999991</v>
      </c>
      <c r="O63" s="31">
        <f>'[9]2600 - PD &amp; T'!O27</f>
        <v>1.01</v>
      </c>
      <c r="P63" s="17">
        <f>'[9]2600 - PD &amp; T'!P27</f>
        <v>91.523749999999978</v>
      </c>
      <c r="Q63" s="17">
        <f>'[9]2600 - PD &amp; T'!Q27</f>
        <v>312.37055874999993</v>
      </c>
      <c r="R63" s="18">
        <f>'[9]2600 - PD &amp; T'!R27</f>
        <v>78.747034499999984</v>
      </c>
    </row>
    <row r="64" spans="1:18" x14ac:dyDescent="0.25">
      <c r="A64" s="54"/>
      <c r="B64" s="19" t="str">
        <f>'[9]2600 - PD &amp; T'!B28</f>
        <v>70V (16.33 ohms)</v>
      </c>
      <c r="C64" s="20">
        <f>'[9]2600 - PD &amp; T'!C28</f>
        <v>2.94</v>
      </c>
      <c r="D64" s="17">
        <f>'[9]2600 - PD &amp; T'!D28</f>
        <v>96.368750000000006</v>
      </c>
      <c r="E64" s="17">
        <f>'[9]2600 - PD &amp; T'!E28</f>
        <v>328.90654375000003</v>
      </c>
      <c r="F64" s="18">
        <f>'[9]2600 - PD &amp; T'!F28</f>
        <v>82.915672500000014</v>
      </c>
      <c r="G64" s="20">
        <f>'[9]2600 - PD &amp; T'!G28</f>
        <v>2.08</v>
      </c>
      <c r="H64" s="17">
        <f>'[9]2600 - PD &amp; T'!H28</f>
        <v>93.82374999999999</v>
      </c>
      <c r="I64" s="17">
        <f>'[9]2600 - PD &amp; T'!I28</f>
        <v>320.22045874999992</v>
      </c>
      <c r="J64" s="18">
        <f>'[9]2600 - PD &amp; T'!J28</f>
        <v>80.7259545</v>
      </c>
      <c r="K64" s="20">
        <f>'[9]2600 - PD &amp; T'!K28</f>
        <v>1.1000000000000001</v>
      </c>
      <c r="L64" s="17">
        <f>'[9]2600 - PD &amp; T'!L28</f>
        <v>89.094999999999999</v>
      </c>
      <c r="M64" s="17">
        <f>'[9]2600 - PD &amp; T'!M28</f>
        <v>304.08123499999999</v>
      </c>
      <c r="N64" s="18">
        <f>'[9]2600 - PD &amp; T'!N28</f>
        <v>76.65733800000001</v>
      </c>
      <c r="O64" s="31">
        <f>'[9]2600 - PD &amp; T'!O28</f>
        <v>1.01</v>
      </c>
      <c r="P64" s="17">
        <f>'[9]2600 - PD &amp; T'!P28</f>
        <v>91.515000000000015</v>
      </c>
      <c r="Q64" s="17">
        <f>'[9]2600 - PD &amp; T'!Q28</f>
        <v>312.34069500000004</v>
      </c>
      <c r="R64" s="18">
        <f>'[9]2600 - PD &amp; T'!R28</f>
        <v>78.73950600000002</v>
      </c>
    </row>
    <row r="65" spans="1:18" x14ac:dyDescent="0.25">
      <c r="A65" s="68"/>
      <c r="B65" s="19" t="str">
        <f>'[9]2600 - PD &amp; T'!B29</f>
        <v>100V (33.33 ohms)</v>
      </c>
      <c r="C65" s="20">
        <f>'[9]2600 - PD &amp; T'!C29</f>
        <v>2.94</v>
      </c>
      <c r="D65" s="17">
        <f>'[9]2600 - PD &amp; T'!D29</f>
        <v>94.125599999999366</v>
      </c>
      <c r="E65" s="17">
        <f>'[9]2600 - PD &amp; T'!E29</f>
        <v>321.2506727999978</v>
      </c>
      <c r="F65" s="18">
        <f>'[9]2600 - PD &amp; T'!F29</f>
        <v>80.98566623999946</v>
      </c>
      <c r="G65" s="20">
        <f>'[9]2600 - PD &amp; T'!G29</f>
        <v>2.09</v>
      </c>
      <c r="H65" s="17">
        <f>'[9]2600 - PD &amp; T'!H29</f>
        <v>93.085599999999346</v>
      </c>
      <c r="I65" s="17">
        <f>'[9]2600 - PD &amp; T'!I29</f>
        <v>317.70115279999777</v>
      </c>
      <c r="J65" s="18">
        <f>'[9]2600 - PD &amp; T'!J29</f>
        <v>80.09085023999944</v>
      </c>
      <c r="K65" s="20">
        <f>'[9]2600 - PD &amp; T'!K29</f>
        <v>1.1000000000000001</v>
      </c>
      <c r="L65" s="17">
        <f>'[9]2600 - PD &amp; T'!L29</f>
        <v>86.918799999999379</v>
      </c>
      <c r="M65" s="17">
        <f>'[9]2600 - PD &amp; T'!M29</f>
        <v>296.65386439999787</v>
      </c>
      <c r="N65" s="18">
        <f>'[9]2600 - PD &amp; T'!N29</f>
        <v>74.784935519999465</v>
      </c>
      <c r="O65" s="31">
        <f>'[9]2600 - PD &amp; T'!O29</f>
        <v>1</v>
      </c>
      <c r="P65" s="17">
        <f>'[9]2600 - PD &amp; T'!P29</f>
        <v>88.535599999999363</v>
      </c>
      <c r="Q65" s="17">
        <f>'[9]2600 - PD &amp; T'!Q29</f>
        <v>302.17200279999781</v>
      </c>
      <c r="R65" s="18">
        <f>'[9]2600 - PD &amp; T'!R29</f>
        <v>76.176030239999463</v>
      </c>
    </row>
    <row r="66" spans="1:18" x14ac:dyDescent="0.25">
      <c r="A66" s="9">
        <f>'[9]2600 - PD &amp; T'!A30</f>
        <v>0</v>
      </c>
      <c r="B66" s="21">
        <f>'[9]2600 - PD &amp; T'!B30</f>
        <v>0</v>
      </c>
      <c r="C66" s="11">
        <f>'[9]2600 - PD &amp; T'!C30</f>
        <v>0</v>
      </c>
      <c r="D66" s="12">
        <f>'[9]2600 - PD &amp; T'!D30</f>
        <v>0</v>
      </c>
      <c r="E66" s="12">
        <f>'[9]2600 - PD &amp; T'!E30</f>
        <v>0</v>
      </c>
      <c r="F66" s="13">
        <f>'[9]2600 - PD &amp; T'!F30</f>
        <v>0</v>
      </c>
      <c r="G66" s="11">
        <f>'[9]2600 - PD &amp; T'!G30</f>
        <v>0</v>
      </c>
      <c r="H66" s="12">
        <f>'[9]2600 - PD &amp; T'!H30</f>
        <v>0</v>
      </c>
      <c r="I66" s="12">
        <f>'[9]2600 - PD &amp; T'!I30</f>
        <v>0</v>
      </c>
      <c r="J66" s="13">
        <f>'[9]2600 - PD &amp; T'!J30</f>
        <v>0</v>
      </c>
      <c r="K66" s="11">
        <f>'[9]2600 - PD &amp; T'!K30</f>
        <v>0</v>
      </c>
      <c r="L66" s="12">
        <f>'[9]2600 - PD &amp; T'!L30</f>
        <v>0</v>
      </c>
      <c r="M66" s="12">
        <f>'[9]2600 - PD &amp; T'!M30</f>
        <v>0</v>
      </c>
      <c r="N66" s="13">
        <f>'[9]2600 - PD &amp; T'!N30</f>
        <v>0</v>
      </c>
      <c r="O66" s="29">
        <f>'[9]2600 - PD &amp; T'!O30</f>
        <v>0</v>
      </c>
      <c r="P66" s="12">
        <f>'[9]2600 - PD &amp; T'!P30</f>
        <v>0</v>
      </c>
      <c r="Q66" s="12">
        <f>'[9]2600 - PD &amp; T'!Q30</f>
        <v>0</v>
      </c>
      <c r="R66" s="13">
        <f>'[9]2600 - PD &amp; T'!R30</f>
        <v>0</v>
      </c>
    </row>
    <row r="67" spans="1:18" ht="15" customHeight="1" x14ac:dyDescent="0.25">
      <c r="A67" s="53" t="str">
        <f>'[9]2600 - PD &amp; T'!A31</f>
        <v>1/3 Power Pink Noise Typical of program material at extreme clip</v>
      </c>
      <c r="B67" s="14" t="str">
        <f>'[9]2600 - PD &amp; T'!B31</f>
        <v>2 ohms</v>
      </c>
      <c r="C67" s="15">
        <f>'[9]2600 - PD &amp; T'!C31</f>
        <v>4.0999999999999996</v>
      </c>
      <c r="D67" s="16">
        <f>'[9]2600 - PD &amp; T'!D31</f>
        <v>136.34500000000003</v>
      </c>
      <c r="E67" s="16">
        <f>'[9]2600 - PD &amp; T'!E31</f>
        <v>465.34548500000005</v>
      </c>
      <c r="F67" s="18">
        <f>'[9]2600 - PD &amp; T'!F31</f>
        <v>117.31123800000003</v>
      </c>
      <c r="G67" s="15">
        <f>'[9]2600 - PD &amp; T'!G31</f>
        <v>2.88</v>
      </c>
      <c r="H67" s="16">
        <f>'[9]2600 - PD &amp; T'!H31</f>
        <v>132.96999999999997</v>
      </c>
      <c r="I67" s="16">
        <f>'[9]2600 - PD &amp; T'!I31</f>
        <v>453.82660999999985</v>
      </c>
      <c r="J67" s="18">
        <f>'[9]2600 - PD &amp; T'!J31</f>
        <v>114.40738799999998</v>
      </c>
      <c r="K67" s="15">
        <f>'[9]2600 - PD &amp; T'!K31</f>
        <v>1.51</v>
      </c>
      <c r="L67" s="16">
        <f>'[9]2600 - PD &amp; T'!L31</f>
        <v>126.07999999999998</v>
      </c>
      <c r="M67" s="16">
        <f>'[9]2600 - PD &amp; T'!M31</f>
        <v>430.31103999999993</v>
      </c>
      <c r="N67" s="18">
        <f>'[9]2600 - PD &amp; T'!N31</f>
        <v>108.479232</v>
      </c>
      <c r="O67" s="30">
        <f>'[9]2600 - PD &amp; T'!O31</f>
        <v>1.32</v>
      </c>
      <c r="P67" s="16">
        <f>'[9]2600 - PD &amp; T'!P31</f>
        <v>128.93</v>
      </c>
      <c r="Q67" s="16">
        <f>'[9]2600 - PD &amp; T'!Q31</f>
        <v>440.03809000000001</v>
      </c>
      <c r="R67" s="18">
        <f>'[9]2600 - PD &amp; T'!R31</f>
        <v>110.93137200000001</v>
      </c>
    </row>
    <row r="68" spans="1:18" x14ac:dyDescent="0.25">
      <c r="A68" s="54"/>
      <c r="B68" s="14" t="str">
        <f>'[9]2600 - PD &amp; T'!B32</f>
        <v>4 ohms</v>
      </c>
      <c r="C68" s="15">
        <f>'[9]2600 - PD &amp; T'!C32</f>
        <v>6.65</v>
      </c>
      <c r="D68" s="16">
        <f>'[9]2600 - PD &amp; T'!D32</f>
        <v>164.60999999999996</v>
      </c>
      <c r="E68" s="16">
        <f>'[9]2600 - PD &amp; T'!E32</f>
        <v>561.8139299999998</v>
      </c>
      <c r="F68" s="18">
        <f>'[9]2600 - PD &amp; T'!F32</f>
        <v>141.63044399999998</v>
      </c>
      <c r="G68" s="15">
        <f>'[9]2600 - PD &amp; T'!G32</f>
        <v>4.67</v>
      </c>
      <c r="H68" s="16">
        <f>'[9]2600 - PD &amp; T'!H32</f>
        <v>156.245</v>
      </c>
      <c r="I68" s="16">
        <f>'[9]2600 - PD &amp; T'!I32</f>
        <v>533.264185</v>
      </c>
      <c r="J68" s="18">
        <f>'[9]2600 - PD &amp; T'!J32</f>
        <v>134.433198</v>
      </c>
      <c r="K68" s="15">
        <f>'[9]2600 - PD &amp; T'!K32</f>
        <v>2.4300000000000002</v>
      </c>
      <c r="L68" s="16">
        <f>'[9]2600 - PD &amp; T'!L32</f>
        <v>147.005</v>
      </c>
      <c r="M68" s="16">
        <f>'[9]2600 - PD &amp; T'!M32</f>
        <v>501.72806499999996</v>
      </c>
      <c r="N68" s="18">
        <f>'[9]2600 - PD &amp; T'!N32</f>
        <v>126.483102</v>
      </c>
      <c r="O68" s="30">
        <f>'[9]2600 - PD &amp; T'!O32</f>
        <v>2.0699999999999998</v>
      </c>
      <c r="P68" s="16">
        <f>'[9]2600 - PD &amp; T'!P32</f>
        <v>149.06500000000005</v>
      </c>
      <c r="Q68" s="16">
        <f>'[9]2600 - PD &amp; T'!Q32</f>
        <v>508.75884500000018</v>
      </c>
      <c r="R68" s="18">
        <f>'[9]2600 - PD &amp; T'!R32</f>
        <v>128.25552600000006</v>
      </c>
    </row>
    <row r="69" spans="1:18" x14ac:dyDescent="0.25">
      <c r="A69" s="54"/>
      <c r="B69" s="19" t="str">
        <f>'[9]2600 - PD &amp; T'!B33</f>
        <v>8 ohms</v>
      </c>
      <c r="C69" s="20">
        <f>'[9]2600 - PD &amp; T'!C33</f>
        <v>6.43</v>
      </c>
      <c r="D69" s="17">
        <f>'[9]2600 - PD &amp; T'!D33</f>
        <v>138.50749999999994</v>
      </c>
      <c r="E69" s="17">
        <f>'[9]2600 - PD &amp; T'!E33</f>
        <v>472.72609749999975</v>
      </c>
      <c r="F69" s="18">
        <f>'[9]2600 - PD &amp; T'!F33</f>
        <v>119.17185299999996</v>
      </c>
      <c r="G69" s="20">
        <f>'[9]2600 - PD &amp; T'!G33</f>
        <v>4.5</v>
      </c>
      <c r="H69" s="17">
        <f>'[9]2600 - PD &amp; T'!H33</f>
        <v>131.1774999999999</v>
      </c>
      <c r="I69" s="17">
        <f>'[9]2600 - PD &amp; T'!I33</f>
        <v>447.70880749999964</v>
      </c>
      <c r="J69" s="18">
        <f>'[9]2600 - PD &amp; T'!J33</f>
        <v>112.86512099999992</v>
      </c>
      <c r="K69" s="20">
        <f>'[9]2600 - PD &amp; T'!K33</f>
        <v>2.36</v>
      </c>
      <c r="L69" s="17">
        <f>'[9]2600 - PD &amp; T'!L33</f>
        <v>125.01374999999996</v>
      </c>
      <c r="M69" s="17">
        <f>'[9]2600 - PD &amp; T'!M33</f>
        <v>426.67192874999984</v>
      </c>
      <c r="N69" s="18">
        <f>'[9]2600 - PD &amp; T'!N33</f>
        <v>107.56183049999997</v>
      </c>
      <c r="O69" s="31">
        <f>'[9]2600 - PD &amp; T'!O33</f>
        <v>2</v>
      </c>
      <c r="P69" s="17">
        <f>'[9]2600 - PD &amp; T'!P33</f>
        <v>124.22375</v>
      </c>
      <c r="Q69" s="17">
        <f>'[9]2600 - PD &amp; T'!Q33</f>
        <v>423.97565874999998</v>
      </c>
      <c r="R69" s="18">
        <f>'[9]2600 - PD &amp; T'!R33</f>
        <v>106.8821145</v>
      </c>
    </row>
    <row r="70" spans="1:18" x14ac:dyDescent="0.25">
      <c r="A70" s="54"/>
      <c r="B70" s="19" t="str">
        <f>'[9]2600 - PD &amp; T'!B34</f>
        <v>70V (16.33 ohms)</v>
      </c>
      <c r="C70" s="20">
        <f>'[9]2600 - PD &amp; T'!C34</f>
        <v>6.49</v>
      </c>
      <c r="D70" s="17">
        <f>'[9]2600 - PD &amp; T'!D34</f>
        <v>138.53875000000011</v>
      </c>
      <c r="E70" s="17">
        <f>'[9]2600 - PD &amp; T'!E34</f>
        <v>472.83275375000034</v>
      </c>
      <c r="F70" s="18">
        <f>'[9]2600 - PD &amp; T'!F34</f>
        <v>119.1987405000001</v>
      </c>
      <c r="G70" s="20">
        <f>'[9]2600 - PD &amp; T'!G34</f>
        <v>4.53</v>
      </c>
      <c r="H70" s="17">
        <f>'[9]2600 - PD &amp; T'!H34</f>
        <v>131.85750000000007</v>
      </c>
      <c r="I70" s="17">
        <f>'[9]2600 - PD &amp; T'!I34</f>
        <v>450.02964750000024</v>
      </c>
      <c r="J70" s="18">
        <f>'[9]2600 - PD &amp; T'!J34</f>
        <v>113.45019300000007</v>
      </c>
      <c r="K70" s="20">
        <f>'[9]2600 - PD &amp; T'!K34</f>
        <v>2.37</v>
      </c>
      <c r="L70" s="17">
        <f>'[9]2600 - PD &amp; T'!L34</f>
        <v>123.31000000000006</v>
      </c>
      <c r="M70" s="17">
        <f>'[9]2600 - PD &amp; T'!M34</f>
        <v>420.85703000000018</v>
      </c>
      <c r="N70" s="18">
        <f>'[9]2600 - PD &amp; T'!N34</f>
        <v>106.09592400000005</v>
      </c>
      <c r="O70" s="31">
        <f>'[9]2600 - PD &amp; T'!O34</f>
        <v>2.0099999999999998</v>
      </c>
      <c r="P70" s="17">
        <f>'[9]2600 - PD &amp; T'!P34</f>
        <v>124.19000000000005</v>
      </c>
      <c r="Q70" s="17">
        <f>'[9]2600 - PD &amp; T'!Q34</f>
        <v>423.86047000000019</v>
      </c>
      <c r="R70" s="18">
        <f>'[9]2600 - PD &amp; T'!R34</f>
        <v>106.85307600000006</v>
      </c>
    </row>
    <row r="71" spans="1:18" ht="15.75" thickBot="1" x14ac:dyDescent="0.3">
      <c r="A71" s="55"/>
      <c r="B71" s="22" t="str">
        <f>'[9]2600 - PD &amp; T'!B35</f>
        <v>100V (33.33 ohms)</v>
      </c>
      <c r="C71" s="23">
        <f>'[9]2600 - PD &amp; T'!C35</f>
        <v>6.45</v>
      </c>
      <c r="D71" s="24">
        <f>'[9]2600 - PD &amp; T'!D35</f>
        <v>134.86219999999832</v>
      </c>
      <c r="E71" s="24">
        <f>'[9]2600 - PD &amp; T'!E35</f>
        <v>460.28468859999424</v>
      </c>
      <c r="F71" s="25">
        <f>'[9]2600 - PD &amp; T'!F35</f>
        <v>116.03543687999857</v>
      </c>
      <c r="G71" s="23">
        <f>'[9]2600 - PD &amp; T'!G35</f>
        <v>4.5</v>
      </c>
      <c r="H71" s="24">
        <f>'[9]2600 - PD &amp; T'!H35</f>
        <v>127.3889999999983</v>
      </c>
      <c r="I71" s="24">
        <f>'[9]2600 - PD &amp; T'!I35</f>
        <v>434.77865699999421</v>
      </c>
      <c r="J71" s="25">
        <f>'[9]2600 - PD &amp; T'!J35</f>
        <v>109.60549559999855</v>
      </c>
      <c r="K71" s="23">
        <f>'[9]2600 - PD &amp; T'!K35</f>
        <v>2.36</v>
      </c>
      <c r="L71" s="24">
        <f>'[9]2600 - PD &amp; T'!L35</f>
        <v>121.01999999999839</v>
      </c>
      <c r="M71" s="24">
        <f>'[9]2600 - PD &amp; T'!M35</f>
        <v>413.04125999999451</v>
      </c>
      <c r="N71" s="25">
        <f>'[9]2600 - PD &amp; T'!N35</f>
        <v>104.12560799999862</v>
      </c>
      <c r="O71" s="32">
        <f>'[9]2600 - PD &amp; T'!O35</f>
        <v>2</v>
      </c>
      <c r="P71" s="24">
        <f>'[9]2600 - PD &amp; T'!P35</f>
        <v>121.89999999999839</v>
      </c>
      <c r="Q71" s="24">
        <f>'[9]2600 - PD &amp; T'!Q35</f>
        <v>416.04469999999446</v>
      </c>
      <c r="R71" s="25">
        <f>'[9]2600 - PD &amp; T'!R35</f>
        <v>104.88275999999861</v>
      </c>
    </row>
    <row r="72" spans="1:18" ht="34.5" customHeight="1" thickBot="1" x14ac:dyDescent="0.3"/>
    <row r="73" spans="1:18" ht="18.75" thickBot="1" x14ac:dyDescent="0.3">
      <c r="A73" s="37" t="str">
        <f>'[9]4300 - PD &amp; T'!A1</f>
        <v>DCi 4300 - Bridge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9"/>
    </row>
    <row r="74" spans="1:18" x14ac:dyDescent="0.25">
      <c r="A74" s="52" t="str">
        <f>'[9]4300 - PD &amp; T'!A2</f>
        <v>P1-32</v>
      </c>
      <c r="B74" s="44"/>
      <c r="C74" s="42" t="str">
        <f>'[9]4300 - PD &amp; T'!C2</f>
        <v>85 VAC / 60 Hz</v>
      </c>
      <c r="D74" s="43"/>
      <c r="E74" s="43"/>
      <c r="F74" s="44"/>
      <c r="G74" s="42" t="str">
        <f>'[9]4300 - PD &amp; T'!G2</f>
        <v>120 VAC / 60 Hz</v>
      </c>
      <c r="H74" s="43"/>
      <c r="I74" s="43"/>
      <c r="J74" s="44"/>
      <c r="K74" s="42" t="str">
        <f>'[9]4300 - PD &amp; T'!K2</f>
        <v>230 VAC / 50 Hz</v>
      </c>
      <c r="L74" s="43"/>
      <c r="M74" s="43"/>
      <c r="N74" s="44"/>
      <c r="O74" s="42" t="str">
        <f>'[9]4300 - PD &amp; T'!O2</f>
        <v>277 VAC / 50 Hz</v>
      </c>
      <c r="P74" s="43"/>
      <c r="Q74" s="43"/>
      <c r="R74" s="44"/>
    </row>
    <row r="75" spans="1:18" ht="15" customHeight="1" x14ac:dyDescent="0.25">
      <c r="A75" s="45" t="str">
        <f>'[9]4300 - PD &amp; T'!A3</f>
        <v>Condition</v>
      </c>
      <c r="B75" s="47" t="str">
        <f>'[9]4300 - PD &amp; T'!B3</f>
        <v>Load</v>
      </c>
      <c r="C75" s="49" t="str">
        <f>'[9]4300 - PD &amp; T'!C3</f>
        <v>Line current
(amps)</v>
      </c>
      <c r="D75" s="51" t="str">
        <f>'[9]4300 - PD &amp; T'!D3</f>
        <v>Power Dissipated as Heat</v>
      </c>
      <c r="E75" s="51"/>
      <c r="F75" s="47"/>
      <c r="G75" s="49" t="str">
        <f>'[9]4300 - PD &amp; T'!G3</f>
        <v>Line current
(amps)</v>
      </c>
      <c r="H75" s="51" t="str">
        <f>'[9]4300 - PD &amp; T'!H3</f>
        <v>Power Dissipated as Heat</v>
      </c>
      <c r="I75" s="51"/>
      <c r="J75" s="47"/>
      <c r="K75" s="49" t="str">
        <f>'[9]4300 - PD &amp; T'!K3</f>
        <v>Line current
(amps)</v>
      </c>
      <c r="L75" s="51" t="str">
        <f>'[9]4300 - PD &amp; T'!L3</f>
        <v>Power Dissipated as Heat</v>
      </c>
      <c r="M75" s="51"/>
      <c r="N75" s="47"/>
      <c r="O75" s="49" t="str">
        <f>'[9]4300 - PD &amp; T'!O3</f>
        <v>Line current
(amps)</v>
      </c>
      <c r="P75" s="51" t="str">
        <f>'[9]4300 - PD &amp; T'!P3</f>
        <v>Power Dissipated as Heat</v>
      </c>
      <c r="Q75" s="51"/>
      <c r="R75" s="47"/>
    </row>
    <row r="76" spans="1:18" ht="31.5" customHeight="1" thickBot="1" x14ac:dyDescent="0.3">
      <c r="A76" s="46"/>
      <c r="B76" s="48"/>
      <c r="C76" s="50"/>
      <c r="D76" s="2" t="str">
        <f>'[9]4300 - PD &amp; T'!D4</f>
        <v xml:space="preserve">watts </v>
      </c>
      <c r="E76" s="2" t="str">
        <f>'[9]4300 - PD &amp; T'!E4</f>
        <v>BTU</v>
      </c>
      <c r="F76" s="3" t="str">
        <f>'[9]4300 - PD &amp; T'!F4</f>
        <v>kcal/hr</v>
      </c>
      <c r="G76" s="50"/>
      <c r="H76" s="2" t="str">
        <f>'[9]4300 - PD &amp; T'!H4</f>
        <v xml:space="preserve">watts </v>
      </c>
      <c r="I76" s="2" t="str">
        <f>'[9]4300 - PD &amp; T'!I4</f>
        <v>BTU</v>
      </c>
      <c r="J76" s="3" t="str">
        <f>'[9]4300 - PD &amp; T'!J4</f>
        <v>kcal/hr</v>
      </c>
      <c r="K76" s="50"/>
      <c r="L76" s="2" t="str">
        <f>'[9]4300 - PD &amp; T'!L4</f>
        <v xml:space="preserve">watts </v>
      </c>
      <c r="M76" s="2" t="str">
        <f>'[9]4300 - PD &amp; T'!M4</f>
        <v>BTU</v>
      </c>
      <c r="N76" s="3" t="str">
        <f>'[9]4300 - PD &amp; T'!N4</f>
        <v>kcal/hr</v>
      </c>
      <c r="O76" s="50"/>
      <c r="P76" s="2" t="str">
        <f>'[9]4300 - PD &amp; T'!P4</f>
        <v xml:space="preserve">watts </v>
      </c>
      <c r="Q76" s="2" t="str">
        <f>'[9]4300 - PD &amp; T'!Q4</f>
        <v>BTU</v>
      </c>
      <c r="R76" s="3" t="str">
        <f>'[9]4300 - PD &amp; T'!R4</f>
        <v>kcal/hr</v>
      </c>
    </row>
    <row r="77" spans="1:18" x14ac:dyDescent="0.25">
      <c r="A77" s="4" t="str">
        <f>'[9]4300 - PD &amp; T'!A5</f>
        <v>At Idle Awake</v>
      </c>
      <c r="B77" s="5" t="str">
        <f>'[9]4300 - PD &amp; T'!B5</f>
        <v>N/A</v>
      </c>
      <c r="C77" s="6">
        <f>'[9]4300 - PD &amp; T'!C5</f>
        <v>1.44</v>
      </c>
      <c r="D77" s="7">
        <f>'[9]4300 - PD &amp; T'!D5</f>
        <v>119.02</v>
      </c>
      <c r="E77" s="7">
        <f>'[9]4300 - PD &amp; T'!E5</f>
        <v>406.21525999999994</v>
      </c>
      <c r="F77" s="8">
        <f>'[9]4300 - PD &amp; T'!F5</f>
        <v>102.404808</v>
      </c>
      <c r="G77" s="6">
        <f>'[9]4300 - PD &amp; T'!G5</f>
        <v>1.03</v>
      </c>
      <c r="H77" s="7">
        <f>'[9]4300 - PD &amp; T'!H5</f>
        <v>118.76</v>
      </c>
      <c r="I77" s="7">
        <f>'[9]4300 - PD &amp; T'!I5</f>
        <v>405.32787999999999</v>
      </c>
      <c r="J77" s="8">
        <f>'[9]4300 - PD &amp; T'!J5</f>
        <v>102.181104</v>
      </c>
      <c r="K77" s="6">
        <f>'[9]4300 - PD &amp; T'!K5</f>
        <v>0.61</v>
      </c>
      <c r="L77" s="7">
        <f>'[9]4300 - PD &amp; T'!L5</f>
        <v>121.35</v>
      </c>
      <c r="M77" s="7">
        <f>'[9]4300 - PD &amp; T'!M5</f>
        <v>414.16754999999995</v>
      </c>
      <c r="N77" s="8">
        <f>'[9]4300 - PD &amp; T'!N5</f>
        <v>104.40954000000001</v>
      </c>
      <c r="O77" s="6">
        <f>'[9]4300 - PD &amp; T'!O5</f>
        <v>0.66</v>
      </c>
      <c r="P77" s="7">
        <f>'[9]4300 - PD &amp; T'!P5</f>
        <v>114.81</v>
      </c>
      <c r="Q77" s="7">
        <f>'[9]4300 - PD &amp; T'!Q5</f>
        <v>391.84652999999997</v>
      </c>
      <c r="R77" s="8">
        <f>'[9]4300 - PD &amp; T'!R5</f>
        <v>98.782524000000009</v>
      </c>
    </row>
    <row r="78" spans="1:18" x14ac:dyDescent="0.25">
      <c r="A78" s="9">
        <f>'[9]4300 - PD &amp; T'!A6</f>
        <v>0</v>
      </c>
      <c r="B78" s="10">
        <f>'[9]4300 - PD &amp; T'!B6</f>
        <v>0</v>
      </c>
      <c r="C78" s="11">
        <f>'[9]4300 - PD &amp; T'!C6</f>
        <v>0</v>
      </c>
      <c r="D78" s="12">
        <f>'[9]4300 - PD &amp; T'!D6</f>
        <v>0</v>
      </c>
      <c r="E78" s="12">
        <f>'[9]4300 - PD &amp; T'!E6</f>
        <v>0</v>
      </c>
      <c r="F78" s="13">
        <f>'[9]4300 - PD &amp; T'!F6</f>
        <v>0</v>
      </c>
      <c r="G78" s="11">
        <f>'[9]4300 - PD &amp; T'!G6</f>
        <v>0</v>
      </c>
      <c r="H78" s="12">
        <f>'[9]4300 - PD &amp; T'!H6</f>
        <v>0</v>
      </c>
      <c r="I78" s="12">
        <f>'[9]4300 - PD &amp; T'!I6</f>
        <v>0</v>
      </c>
      <c r="J78" s="13">
        <f>'[9]4300 - PD &amp; T'!J6</f>
        <v>0</v>
      </c>
      <c r="K78" s="11">
        <f>'[9]4300 - PD &amp; T'!K6</f>
        <v>0</v>
      </c>
      <c r="L78" s="12">
        <f>'[9]4300 - PD &amp; T'!L6</f>
        <v>0</v>
      </c>
      <c r="M78" s="12">
        <f>'[9]4300 - PD &amp; T'!M6</f>
        <v>0</v>
      </c>
      <c r="N78" s="13">
        <f>'[9]4300 - PD &amp; T'!N6</f>
        <v>0</v>
      </c>
      <c r="O78" s="11">
        <f>'[9]4300 - PD &amp; T'!O6</f>
        <v>0</v>
      </c>
      <c r="P78" s="12">
        <f>'[9]4300 - PD &amp; T'!P6</f>
        <v>0</v>
      </c>
      <c r="Q78" s="12">
        <f>'[9]4300 - PD &amp; T'!Q6</f>
        <v>0</v>
      </c>
      <c r="R78" s="13">
        <f>'[9]4300 - PD &amp; T'!R6</f>
        <v>0</v>
      </c>
    </row>
    <row r="79" spans="1:18" ht="15" customHeight="1" x14ac:dyDescent="0.25">
      <c r="A79" s="35" t="str">
        <f>'[9]4300 - PD &amp; T'!A7</f>
        <v>1/8 Power Pink Noise Typical of program material just at clip</v>
      </c>
      <c r="B79" s="14" t="str">
        <f>'[9]4300 - PD &amp; T'!B7</f>
        <v>4 ohms</v>
      </c>
      <c r="C79" s="15">
        <f>'[9]4300 - PD &amp; T'!C7</f>
        <v>2.74</v>
      </c>
      <c r="D79" s="16">
        <f>'[9]4300 - PD &amp; T'!D7</f>
        <v>146.61999999999998</v>
      </c>
      <c r="E79" s="17">
        <f>'[9]4300 - PD &amp; T'!E7</f>
        <v>500.41405999999989</v>
      </c>
      <c r="F79" s="18">
        <f>'[9]4300 - PD &amp; T'!F7</f>
        <v>126.15184799999999</v>
      </c>
      <c r="G79" s="15">
        <f>'[9]4300 - PD &amp; T'!G7</f>
        <v>1.92</v>
      </c>
      <c r="H79" s="16">
        <f>'[9]4300 - PD &amp; T'!H7</f>
        <v>144.55500000000001</v>
      </c>
      <c r="I79" s="17">
        <f>'[9]4300 - PD &amp; T'!I7</f>
        <v>493.36621500000001</v>
      </c>
      <c r="J79" s="18">
        <f>'[9]4300 - PD &amp; T'!J7</f>
        <v>124.37512200000002</v>
      </c>
      <c r="K79" s="15">
        <f>'[9]4300 - PD &amp; T'!K7</f>
        <v>1.03</v>
      </c>
      <c r="L79" s="16">
        <f>'[9]4300 - PD &amp; T'!L7</f>
        <v>139.10500000000002</v>
      </c>
      <c r="M79" s="17">
        <f>'[9]4300 - PD &amp; T'!M7</f>
        <v>474.76536500000003</v>
      </c>
      <c r="N79" s="18">
        <f>'[9]4300 - PD &amp; T'!N7</f>
        <v>119.68594200000003</v>
      </c>
      <c r="O79" s="15">
        <f>'[9]4300 - PD &amp; T'!O7</f>
        <v>0.97</v>
      </c>
      <c r="P79" s="16">
        <f>'[9]4300 - PD &amp; T'!P7</f>
        <v>142.0575</v>
      </c>
      <c r="Q79" s="17">
        <f>'[9]4300 - PD &amp; T'!Q7</f>
        <v>484.84224749999998</v>
      </c>
      <c r="R79" s="18">
        <f>'[9]4300 - PD &amp; T'!R7</f>
        <v>122.22627300000001</v>
      </c>
    </row>
    <row r="80" spans="1:18" x14ac:dyDescent="0.25">
      <c r="A80" s="35"/>
      <c r="B80" s="14" t="str">
        <f>'[9]4300 - PD &amp; T'!B8</f>
        <v>8 ohms</v>
      </c>
      <c r="C80" s="15">
        <f>'[9]4300 - PD &amp; T'!C8</f>
        <v>3.84</v>
      </c>
      <c r="D80" s="16">
        <f>'[9]4300 - PD &amp; T'!D8</f>
        <v>165.76874999999998</v>
      </c>
      <c r="E80" s="17">
        <f>'[9]4300 - PD &amp; T'!E8</f>
        <v>565.76874374999989</v>
      </c>
      <c r="F80" s="18">
        <f>'[9]4300 - PD &amp; T'!F8</f>
        <v>142.6274325</v>
      </c>
      <c r="G80" s="15">
        <f>'[9]4300 - PD &amp; T'!G8</f>
        <v>2.75</v>
      </c>
      <c r="H80" s="16">
        <f>'[9]4300 - PD &amp; T'!H8</f>
        <v>166.01749999999996</v>
      </c>
      <c r="I80" s="17">
        <f>'[9]4300 - PD &amp; T'!I8</f>
        <v>566.61772749999977</v>
      </c>
      <c r="J80" s="18">
        <f>'[9]4300 - PD &amp; T'!J8</f>
        <v>142.84145699999996</v>
      </c>
      <c r="K80" s="15">
        <f>'[9]4300 - PD &amp; T'!K8</f>
        <v>1.41</v>
      </c>
      <c r="L80" s="16">
        <f>'[9]4300 - PD &amp; T'!L8</f>
        <v>153.35374999999999</v>
      </c>
      <c r="M80" s="17">
        <f>'[9]4300 - PD &amp; T'!M8</f>
        <v>523.3963487499999</v>
      </c>
      <c r="N80" s="18">
        <f>'[9]4300 - PD &amp; T'!N8</f>
        <v>131.94556650000001</v>
      </c>
      <c r="O80" s="15">
        <f>'[9]4300 - PD &amp; T'!O8</f>
        <v>1.25</v>
      </c>
      <c r="P80" s="16">
        <f>'[9]4300 - PD &amp; T'!P8</f>
        <v>153.32749999999999</v>
      </c>
      <c r="Q80" s="17">
        <f>'[9]4300 - PD &amp; T'!Q8</f>
        <v>523.30675749999989</v>
      </c>
      <c r="R80" s="18">
        <f>'[9]4300 - PD &amp; T'!R8</f>
        <v>131.92298099999999</v>
      </c>
    </row>
    <row r="81" spans="1:18" x14ac:dyDescent="0.25">
      <c r="A81" s="35"/>
      <c r="B81" s="19" t="str">
        <f>'[9]4300 - PD &amp; T'!B9</f>
        <v>16 ohms</v>
      </c>
      <c r="C81" s="20">
        <f>'[9]4300 - PD &amp; T'!C9</f>
        <v>3.85</v>
      </c>
      <c r="D81" s="17">
        <f>'[9]4300 - PD &amp; T'!D9</f>
        <v>157.30687499999999</v>
      </c>
      <c r="E81" s="17">
        <f>'[9]4300 - PD &amp; T'!E9</f>
        <v>536.88836437499992</v>
      </c>
      <c r="F81" s="18">
        <f>'[9]4300 - PD &amp; T'!F9</f>
        <v>135.34683525</v>
      </c>
      <c r="G81" s="20">
        <f>'[9]4300 - PD &amp; T'!G9</f>
        <v>2.65</v>
      </c>
      <c r="H81" s="17">
        <f>'[9]4300 - PD &amp; T'!H9</f>
        <v>153.155</v>
      </c>
      <c r="I81" s="17">
        <f>'[9]4300 - PD &amp; T'!I9</f>
        <v>522.71801499999992</v>
      </c>
      <c r="J81" s="18">
        <f>'[9]4300 - PD &amp; T'!J9</f>
        <v>131.774562</v>
      </c>
      <c r="K81" s="20">
        <f>'[9]4300 - PD &amp; T'!K9</f>
        <v>1.39</v>
      </c>
      <c r="L81" s="17">
        <f>'[9]4300 - PD &amp; T'!L9</f>
        <v>145.09375000000003</v>
      </c>
      <c r="M81" s="17">
        <f>'[9]4300 - PD &amp; T'!M9</f>
        <v>495.20496875000009</v>
      </c>
      <c r="N81" s="18">
        <f>'[9]4300 - PD &amp; T'!N9</f>
        <v>124.83866250000003</v>
      </c>
      <c r="O81" s="20">
        <f>'[9]4300 - PD &amp; T'!O9</f>
        <v>1.24</v>
      </c>
      <c r="P81" s="17">
        <f>'[9]4300 - PD &amp; T'!P9</f>
        <v>148.01874999999995</v>
      </c>
      <c r="Q81" s="17">
        <f>'[9]4300 - PD &amp; T'!Q9</f>
        <v>505.18799374999981</v>
      </c>
      <c r="R81" s="18">
        <f>'[9]4300 - PD &amp; T'!R9</f>
        <v>127.35533249999997</v>
      </c>
    </row>
    <row r="82" spans="1:18" x14ac:dyDescent="0.25">
      <c r="A82" s="35"/>
      <c r="B82" s="19" t="str">
        <f>'[9]4300 - PD &amp; T'!B10</f>
        <v>140V (32.67 ohms)</v>
      </c>
      <c r="C82" s="20">
        <f>'[9]4300 - PD &amp; T'!C10</f>
        <v>3.58</v>
      </c>
      <c r="D82" s="17">
        <f>'[9]4300 - PD &amp; T'!D10</f>
        <v>149.02775510204049</v>
      </c>
      <c r="E82" s="17">
        <f>'[9]4300 - PD &amp; T'!E10</f>
        <v>508.63172816326414</v>
      </c>
      <c r="F82" s="18">
        <f>'[9]4300 - PD &amp; T'!F10</f>
        <v>128.22348048979563</v>
      </c>
      <c r="G82" s="20">
        <f>'[9]4300 - PD &amp; T'!G10</f>
        <v>2.48</v>
      </c>
      <c r="H82" s="17">
        <f>'[9]4300 - PD &amp; T'!H10</f>
        <v>142.31744897959152</v>
      </c>
      <c r="I82" s="17">
        <f>'[9]4300 - PD &amp; T'!I10</f>
        <v>485.7294533673458</v>
      </c>
      <c r="J82" s="18">
        <f>'[9]4300 - PD &amp; T'!J10</f>
        <v>122.44993310204055</v>
      </c>
      <c r="K82" s="20">
        <f>'[9]4300 - PD &amp; T'!K10</f>
        <v>1.32</v>
      </c>
      <c r="L82" s="17">
        <f>'[9]4300 - PD &amp; T'!L10</f>
        <v>136.86561224489765</v>
      </c>
      <c r="M82" s="17">
        <f>'[9]4300 - PD &amp; T'!M10</f>
        <v>467.12233459183562</v>
      </c>
      <c r="N82" s="18">
        <f>'[9]4300 - PD &amp; T'!N10</f>
        <v>117.75917277550994</v>
      </c>
      <c r="O82" s="20">
        <f>'[9]4300 - PD &amp; T'!O10</f>
        <v>1.17</v>
      </c>
      <c r="P82" s="17">
        <f>'[9]4300 - PD &amp; T'!P10</f>
        <v>138.95602040816294</v>
      </c>
      <c r="Q82" s="17">
        <f>'[9]4300 - PD &amp; T'!Q10</f>
        <v>474.25689765306009</v>
      </c>
      <c r="R82" s="18">
        <f>'[9]4300 - PD &amp; T'!R10</f>
        <v>119.5577599591834</v>
      </c>
    </row>
    <row r="83" spans="1:18" x14ac:dyDescent="0.25">
      <c r="A83" s="35"/>
      <c r="B83" s="19" t="str">
        <f>'[9]4300 - PD &amp; T'!B11</f>
        <v>200V (66.67 ohms)</v>
      </c>
      <c r="C83" s="20">
        <f>'[9]4300 - PD &amp; T'!C11</f>
        <v>3.6</v>
      </c>
      <c r="D83" s="17">
        <f>'[9]4300 - PD &amp; T'!D11</f>
        <v>148.51124999999985</v>
      </c>
      <c r="E83" s="17">
        <f>'[9]4300 - PD &amp; T'!E11</f>
        <v>506.86889624999947</v>
      </c>
      <c r="F83" s="18">
        <f>'[9]4300 - PD &amp; T'!F11</f>
        <v>127.77907949999988</v>
      </c>
      <c r="G83" s="20">
        <f>'[9]4300 - PD &amp; T'!G11</f>
        <v>2.58</v>
      </c>
      <c r="H83" s="17">
        <f>'[9]4300 - PD &amp; T'!H11</f>
        <v>146.43804999999986</v>
      </c>
      <c r="I83" s="17">
        <f>'[9]4300 - PD &amp; T'!I11</f>
        <v>499.79306464999951</v>
      </c>
      <c r="J83" s="18">
        <f>'[9]4300 - PD &amp; T'!J11</f>
        <v>125.9952982199999</v>
      </c>
      <c r="K83" s="20">
        <f>'[9]4300 - PD &amp; T'!K11</f>
        <v>1.34</v>
      </c>
      <c r="L83" s="17">
        <f>'[9]4300 - PD &amp; T'!L11</f>
        <v>140.77059999999983</v>
      </c>
      <c r="M83" s="17">
        <f>'[9]4300 - PD &amp; T'!M11</f>
        <v>480.4500577999994</v>
      </c>
      <c r="N83" s="18">
        <f>'[9]4300 - PD &amp; T'!N11</f>
        <v>121.11902423999986</v>
      </c>
      <c r="O83" s="20">
        <f>'[9]4300 - PD &amp; T'!O11</f>
        <v>1.2</v>
      </c>
      <c r="P83" s="17">
        <f>'[9]4300 - PD &amp; T'!P11</f>
        <v>143.03024999999985</v>
      </c>
      <c r="Q83" s="17">
        <f>'[9]4300 - PD &amp; T'!Q11</f>
        <v>488.16224324999945</v>
      </c>
      <c r="R83" s="18">
        <f>'[9]4300 - PD &amp; T'!R11</f>
        <v>123.06322709999988</v>
      </c>
    </row>
    <row r="84" spans="1:18" x14ac:dyDescent="0.25">
      <c r="A84" s="9">
        <f>'[9]4300 - PD &amp; T'!A12</f>
        <v>0</v>
      </c>
      <c r="B84" s="21">
        <f>'[9]4300 - PD &amp; T'!B12</f>
        <v>0</v>
      </c>
      <c r="C84" s="11">
        <f>'[9]4300 - PD &amp; T'!C12</f>
        <v>0</v>
      </c>
      <c r="D84" s="12">
        <f>'[9]4300 - PD &amp; T'!D12</f>
        <v>0</v>
      </c>
      <c r="E84" s="12">
        <f>'[9]4300 - PD &amp; T'!E12</f>
        <v>0</v>
      </c>
      <c r="F84" s="13">
        <f>'[9]4300 - PD &amp; T'!F12</f>
        <v>0</v>
      </c>
      <c r="G84" s="11">
        <f>'[9]4300 - PD &amp; T'!G12</f>
        <v>0</v>
      </c>
      <c r="H84" s="12">
        <f>'[9]4300 - PD &amp; T'!H12</f>
        <v>0</v>
      </c>
      <c r="I84" s="12">
        <f>'[9]4300 - PD &amp; T'!I12</f>
        <v>0</v>
      </c>
      <c r="J84" s="13">
        <f>'[9]4300 - PD &amp; T'!J12</f>
        <v>0</v>
      </c>
      <c r="K84" s="11">
        <f>'[9]4300 - PD &amp; T'!K12</f>
        <v>0</v>
      </c>
      <c r="L84" s="12">
        <f>'[9]4300 - PD &amp; T'!L12</f>
        <v>0</v>
      </c>
      <c r="M84" s="12">
        <f>'[9]4300 - PD &amp; T'!M12</f>
        <v>0</v>
      </c>
      <c r="N84" s="13">
        <f>'[9]4300 - PD &amp; T'!N12</f>
        <v>0</v>
      </c>
      <c r="O84" s="11">
        <f>'[9]4300 - PD &amp; T'!O12</f>
        <v>0</v>
      </c>
      <c r="P84" s="12">
        <f>'[9]4300 - PD &amp; T'!P12</f>
        <v>0</v>
      </c>
      <c r="Q84" s="12">
        <f>'[9]4300 - PD &amp; T'!Q12</f>
        <v>0</v>
      </c>
      <c r="R84" s="13">
        <f>'[9]4300 - PD &amp; T'!R12</f>
        <v>0</v>
      </c>
    </row>
    <row r="85" spans="1:18" ht="15" customHeight="1" x14ac:dyDescent="0.25">
      <c r="A85" s="35" t="str">
        <f>'[9]4300 - PD &amp; T'!A13</f>
        <v>1/3 Power Pink Noise Typical of program material at extreme clip</v>
      </c>
      <c r="B85" s="14" t="str">
        <f>'[9]4300 - PD &amp; T'!B13</f>
        <v>4 ohms</v>
      </c>
      <c r="C85" s="15">
        <f>'[9]4300 - PD &amp; T'!C13</f>
        <v>4.87</v>
      </c>
      <c r="D85" s="16">
        <f>'[9]4300 - PD &amp; T'!D13</f>
        <v>199.92000000000004</v>
      </c>
      <c r="E85" s="16">
        <f>'[9]4300 - PD &amp; T'!E13</f>
        <v>682.3269600000001</v>
      </c>
      <c r="F85" s="18">
        <f>'[9]4300 - PD &amp; T'!F13</f>
        <v>172.01116800000005</v>
      </c>
      <c r="G85" s="15">
        <f>'[9]4300 - PD &amp; T'!G13</f>
        <v>3.47</v>
      </c>
      <c r="H85" s="16">
        <f>'[9]4300 - PD &amp; T'!H13</f>
        <v>199.47749999999999</v>
      </c>
      <c r="I85" s="16">
        <f>'[9]4300 - PD &amp; T'!I13</f>
        <v>680.81670749999989</v>
      </c>
      <c r="J85" s="18">
        <f>'[9]4300 - PD &amp; T'!J13</f>
        <v>171.63044099999999</v>
      </c>
      <c r="K85" s="15">
        <f>'[9]4300 - PD &amp; T'!K13</f>
        <v>1.79</v>
      </c>
      <c r="L85" s="16">
        <f>'[9]4300 - PD &amp; T'!L13</f>
        <v>190.25749999999999</v>
      </c>
      <c r="M85" s="16">
        <f>'[9]4300 - PD &amp; T'!M13</f>
        <v>649.34884749999992</v>
      </c>
      <c r="N85" s="18">
        <f>'[9]4300 - PD &amp; T'!N13</f>
        <v>163.697553</v>
      </c>
      <c r="O85" s="15">
        <f>'[9]4300 - PD &amp; T'!O13</f>
        <v>1.55</v>
      </c>
      <c r="P85" s="16">
        <f>'[9]4300 - PD &amp; T'!P13</f>
        <v>190.14749999999998</v>
      </c>
      <c r="Q85" s="16">
        <f>'[9]4300 - PD &amp; T'!Q13</f>
        <v>648.97341749999987</v>
      </c>
      <c r="R85" s="18">
        <f>'[9]4300 - PD &amp; T'!R13</f>
        <v>163.60290899999998</v>
      </c>
    </row>
    <row r="86" spans="1:18" x14ac:dyDescent="0.25">
      <c r="A86" s="35"/>
      <c r="B86" s="14" t="str">
        <f>'[9]4300 - PD &amp; T'!B14</f>
        <v>8 ohms</v>
      </c>
      <c r="C86" s="15">
        <f>'[9]4300 - PD &amp; T'!C14</f>
        <v>7.78</v>
      </c>
      <c r="D86" s="16">
        <f>'[9]4300 - PD &amp; T'!D14</f>
        <v>246.7075000000001</v>
      </c>
      <c r="E86" s="16">
        <f>'[9]4300 - PD &amp; T'!E14</f>
        <v>842.01269750000029</v>
      </c>
      <c r="F86" s="18">
        <f>'[9]4300 - PD &amp; T'!F14</f>
        <v>212.26713300000009</v>
      </c>
      <c r="G86" s="15">
        <f>'[9]4300 - PD &amp; T'!G14</f>
        <v>5.34</v>
      </c>
      <c r="H86" s="16">
        <f>'[9]4300 - PD &amp; T'!H14</f>
        <v>225.02374999999995</v>
      </c>
      <c r="I86" s="16">
        <f>'[9]4300 - PD &amp; T'!I14</f>
        <v>768.00605874999974</v>
      </c>
      <c r="J86" s="18">
        <f>'[9]4300 - PD &amp; T'!J14</f>
        <v>193.61043449999997</v>
      </c>
      <c r="K86" s="15">
        <f>'[9]4300 - PD &amp; T'!K14</f>
        <v>2.79</v>
      </c>
      <c r="L86" s="16">
        <f>'[9]4300 - PD &amp; T'!L14</f>
        <v>222.34000000000003</v>
      </c>
      <c r="M86" s="16">
        <f>'[9]4300 - PD &amp; T'!M14</f>
        <v>758.84642000000008</v>
      </c>
      <c r="N86" s="18">
        <f>'[9]4300 - PD &amp; T'!N14</f>
        <v>191.30133600000005</v>
      </c>
      <c r="O86" s="15">
        <f>'[9]4300 - PD &amp; T'!O14</f>
        <v>2.42</v>
      </c>
      <c r="P86" s="16">
        <f>'[9]4300 - PD &amp; T'!P14</f>
        <v>237.38874999999996</v>
      </c>
      <c r="Q86" s="16">
        <f>'[9]4300 - PD &amp; T'!Q14</f>
        <v>810.20780374999981</v>
      </c>
      <c r="R86" s="18">
        <f>'[9]4300 - PD &amp; T'!R14</f>
        <v>204.24928049999997</v>
      </c>
    </row>
    <row r="87" spans="1:18" x14ac:dyDescent="0.25">
      <c r="A87" s="35"/>
      <c r="B87" s="19" t="str">
        <f>'[9]4300 - PD &amp; T'!B15</f>
        <v>16 ohms</v>
      </c>
      <c r="C87" s="20">
        <f>'[9]4300 - PD &amp; T'!C15</f>
        <v>7.27</v>
      </c>
      <c r="D87" s="17">
        <f>'[9]4300 - PD &amp; T'!D15</f>
        <v>211.73187499999995</v>
      </c>
      <c r="E87" s="17">
        <f>'[9]4300 - PD &amp; T'!E15</f>
        <v>722.6408893749998</v>
      </c>
      <c r="F87" s="18">
        <f>'[9]4300 - PD &amp; T'!F15</f>
        <v>182.17410524999997</v>
      </c>
      <c r="G87" s="20">
        <f>'[9]4300 - PD &amp; T'!G15</f>
        <v>5.09</v>
      </c>
      <c r="H87" s="17">
        <f>'[9]4300 - PD &amp; T'!H15</f>
        <v>200.67750000000001</v>
      </c>
      <c r="I87" s="17">
        <f>'[9]4300 - PD &amp; T'!I15</f>
        <v>684.9123075</v>
      </c>
      <c r="J87" s="18">
        <f>'[9]4300 - PD &amp; T'!J15</f>
        <v>172.66292100000001</v>
      </c>
      <c r="K87" s="20">
        <f>'[9]4300 - PD &amp; T'!K15</f>
        <v>2.66</v>
      </c>
      <c r="L87" s="17">
        <f>'[9]4300 - PD &amp; T'!L15</f>
        <v>189.70500000000004</v>
      </c>
      <c r="M87" s="17">
        <f>'[9]4300 - PD &amp; T'!M15</f>
        <v>647.46316500000012</v>
      </c>
      <c r="N87" s="18">
        <f>'[9]4300 - PD &amp; T'!N15</f>
        <v>163.22218200000003</v>
      </c>
      <c r="O87" s="20">
        <f>'[9]4300 - PD &amp; T'!O15</f>
        <v>2.2400000000000002</v>
      </c>
      <c r="P87" s="17">
        <f>'[9]4300 - PD &amp; T'!P15</f>
        <v>193.72999999999996</v>
      </c>
      <c r="Q87" s="17">
        <f>'[9]4300 - PD &amp; T'!Q15</f>
        <v>661.20048999999983</v>
      </c>
      <c r="R87" s="18">
        <f>'[9]4300 - PD &amp; T'!R15</f>
        <v>166.68529199999998</v>
      </c>
    </row>
    <row r="88" spans="1:18" x14ac:dyDescent="0.25">
      <c r="A88" s="35"/>
      <c r="B88" s="19" t="str">
        <f>'[9]4300 - PD &amp; T'!B16</f>
        <v>140V (32.67 ohms)</v>
      </c>
      <c r="C88" s="20">
        <f>'[9]4300 - PD &amp; T'!C16</f>
        <v>7.04</v>
      </c>
      <c r="D88" s="17">
        <f>'[9]4300 - PD &amp; T'!D16</f>
        <v>199.24673469387676</v>
      </c>
      <c r="E88" s="17">
        <f>'[9]4300 - PD &amp; T'!E16</f>
        <v>680.02910551020136</v>
      </c>
      <c r="F88" s="18">
        <f>'[9]4300 - PD &amp; T'!F16</f>
        <v>171.43189053061158</v>
      </c>
      <c r="G88" s="20">
        <f>'[9]4300 - PD &amp; T'!G16</f>
        <v>4.8899999999999997</v>
      </c>
      <c r="H88" s="17">
        <f>'[9]4300 - PD &amp; T'!H16</f>
        <v>179.37989795918293</v>
      </c>
      <c r="I88" s="17">
        <f>'[9]4300 - PD &amp; T'!I16</f>
        <v>612.22359173469124</v>
      </c>
      <c r="J88" s="18">
        <f>'[9]4300 - PD &amp; T'!J16</f>
        <v>154.33846420408099</v>
      </c>
      <c r="K88" s="20">
        <f>'[9]4300 - PD &amp; T'!K16</f>
        <v>2.5299999999999998</v>
      </c>
      <c r="L88" s="17">
        <f>'[9]4300 - PD &amp; T'!L16</f>
        <v>170.48581632652974</v>
      </c>
      <c r="M88" s="17">
        <f>'[9]4300 - PD &amp; T'!M16</f>
        <v>581.868091122446</v>
      </c>
      <c r="N88" s="18">
        <f>'[9]4300 - PD &amp; T'!N16</f>
        <v>146.68599636734621</v>
      </c>
      <c r="O88" s="20">
        <f>'[9]4300 - PD &amp; T'!O16</f>
        <v>2.1800000000000002</v>
      </c>
      <c r="P88" s="17">
        <f>'[9]4300 - PD &amp; T'!P16</f>
        <v>180.44163265306037</v>
      </c>
      <c r="Q88" s="17">
        <f>'[9]4300 - PD &amp; T'!Q16</f>
        <v>615.84729224489502</v>
      </c>
      <c r="R88" s="18">
        <f>'[9]4300 - PD &amp; T'!R16</f>
        <v>155.25198073469315</v>
      </c>
    </row>
    <row r="89" spans="1:18" ht="15.75" thickBot="1" x14ac:dyDescent="0.3">
      <c r="A89" s="36"/>
      <c r="B89" s="22" t="str">
        <f>'[9]4300 - PD &amp; T'!B17</f>
        <v>200V (66.67 ohms)</v>
      </c>
      <c r="C89" s="23">
        <f>'[9]4300 - PD &amp; T'!C17</f>
        <v>7.07</v>
      </c>
      <c r="D89" s="24">
        <f>'[9]4300 - PD &amp; T'!D17</f>
        <v>196.68879999999967</v>
      </c>
      <c r="E89" s="24">
        <f>'[9]4300 - PD &amp; T'!E17</f>
        <v>671.29887439999879</v>
      </c>
      <c r="F89" s="25">
        <f>'[9]4300 - PD &amp; T'!F17</f>
        <v>169.23104351999973</v>
      </c>
      <c r="G89" s="23">
        <f>'[9]4300 - PD &amp; T'!G17</f>
        <v>4.95</v>
      </c>
      <c r="H89" s="24">
        <f>'[9]4300 - PD &amp; T'!H17</f>
        <v>185.41584999999964</v>
      </c>
      <c r="I89" s="24">
        <f>'[9]4300 - PD &amp; T'!I17</f>
        <v>632.82429604999868</v>
      </c>
      <c r="J89" s="25">
        <f>'[9]4300 - PD &amp; T'!J17</f>
        <v>159.53179733999968</v>
      </c>
      <c r="K89" s="23">
        <f>'[9]4300 - PD &amp; T'!K17</f>
        <v>2.54</v>
      </c>
      <c r="L89" s="24">
        <f>'[9]4300 - PD &amp; T'!L17</f>
        <v>174.15459999999962</v>
      </c>
      <c r="M89" s="24">
        <f>'[9]4300 - PD &amp; T'!M17</f>
        <v>594.38964979999867</v>
      </c>
      <c r="N89" s="25">
        <f>'[9]4300 - PD &amp; T'!N17</f>
        <v>149.84261783999969</v>
      </c>
      <c r="O89" s="23">
        <f>'[9]4300 - PD &amp; T'!O17</f>
        <v>2.19</v>
      </c>
      <c r="P89" s="24">
        <f>'[9]4300 - PD &amp; T'!P17</f>
        <v>180.26489999999967</v>
      </c>
      <c r="Q89" s="24">
        <f>'[9]4300 - PD &amp; T'!Q17</f>
        <v>615.24410369999885</v>
      </c>
      <c r="R89" s="25">
        <f>'[9]4300 - PD &amp; T'!R17</f>
        <v>155.09991995999974</v>
      </c>
    </row>
    <row r="90" spans="1:18" ht="33" customHeight="1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8.75" thickBot="1" x14ac:dyDescent="0.3">
      <c r="A91" s="37" t="str">
        <f>'[9]4300 - PD &amp; T'!A19</f>
        <v>DCi 4300 - Dual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/>
    </row>
    <row r="92" spans="1:18" x14ac:dyDescent="0.25">
      <c r="A92" s="40" t="str">
        <f>'[9]4300 - PD &amp; T'!A20</f>
        <v>P1-32</v>
      </c>
      <c r="B92" s="41"/>
      <c r="C92" s="42" t="str">
        <f>'[9]4300 - PD &amp; T'!C20</f>
        <v>85 VAC / 60 Hz</v>
      </c>
      <c r="D92" s="43"/>
      <c r="E92" s="43"/>
      <c r="F92" s="44"/>
      <c r="G92" s="42" t="str">
        <f>'[9]4300 - PD &amp; T'!G20</f>
        <v>120 VAC / 60 Hz</v>
      </c>
      <c r="H92" s="43"/>
      <c r="I92" s="43"/>
      <c r="J92" s="44"/>
      <c r="K92" s="42" t="str">
        <f>'[9]4300 - PD &amp; T'!K20</f>
        <v>230 VAC / 50 Hz</v>
      </c>
      <c r="L92" s="43"/>
      <c r="M92" s="43"/>
      <c r="N92" s="44"/>
      <c r="O92" s="42" t="str">
        <f>'[9]4300 - PD &amp; T'!O20</f>
        <v>277 VAC / 50 Hz</v>
      </c>
      <c r="P92" s="43"/>
      <c r="Q92" s="43"/>
      <c r="R92" s="44"/>
    </row>
    <row r="93" spans="1:18" ht="15" customHeight="1" x14ac:dyDescent="0.25">
      <c r="A93" s="45" t="str">
        <f>'[9]4300 - PD &amp; T'!A21</f>
        <v>Condition</v>
      </c>
      <c r="B93" s="47" t="str">
        <f>'[9]4300 - PD &amp; T'!B21</f>
        <v>Load</v>
      </c>
      <c r="C93" s="49" t="str">
        <f>'[9]4300 - PD &amp; T'!C21</f>
        <v>Line current
(amps)</v>
      </c>
      <c r="D93" s="51" t="str">
        <f>'[9]4300 - PD &amp; T'!D21</f>
        <v>Power Dissipated as Heat</v>
      </c>
      <c r="E93" s="51"/>
      <c r="F93" s="47"/>
      <c r="G93" s="49" t="str">
        <f>'[9]4300 - PD &amp; T'!G21</f>
        <v>Line current
(amps)</v>
      </c>
      <c r="H93" s="51" t="str">
        <f>'[9]4300 - PD &amp; T'!H21</f>
        <v>Power Dissipated as Heat</v>
      </c>
      <c r="I93" s="51"/>
      <c r="J93" s="47"/>
      <c r="K93" s="49" t="str">
        <f>'[9]4300 - PD &amp; T'!K21</f>
        <v>Line current
(amps)</v>
      </c>
      <c r="L93" s="51" t="str">
        <f>'[9]4300 - PD &amp; T'!L21</f>
        <v>Power Dissipated as Heat</v>
      </c>
      <c r="M93" s="51"/>
      <c r="N93" s="47"/>
      <c r="O93" s="49" t="str">
        <f>'[9]4300 - PD &amp; T'!O21</f>
        <v>Line current
(amps)</v>
      </c>
      <c r="P93" s="51" t="str">
        <f>'[9]4300 - PD &amp; T'!P21</f>
        <v>Power Dissipated as Heat</v>
      </c>
      <c r="Q93" s="51"/>
      <c r="R93" s="47"/>
    </row>
    <row r="94" spans="1:18" ht="33" customHeight="1" thickBot="1" x14ac:dyDescent="0.3">
      <c r="A94" s="46"/>
      <c r="B94" s="48"/>
      <c r="C94" s="50"/>
      <c r="D94" s="2" t="str">
        <f>'[9]4300 - PD &amp; T'!D22</f>
        <v xml:space="preserve">watts </v>
      </c>
      <c r="E94" s="2" t="str">
        <f>'[9]4300 - PD &amp; T'!E22</f>
        <v>BTU</v>
      </c>
      <c r="F94" s="3" t="str">
        <f>'[9]4300 - PD &amp; T'!F22</f>
        <v>kcal/hr</v>
      </c>
      <c r="G94" s="50"/>
      <c r="H94" s="2" t="str">
        <f>'[9]4300 - PD &amp; T'!H22</f>
        <v xml:space="preserve">watts </v>
      </c>
      <c r="I94" s="2" t="str">
        <f>'[9]4300 - PD &amp; T'!I22</f>
        <v>BTU</v>
      </c>
      <c r="J94" s="3" t="str">
        <f>'[9]4300 - PD &amp; T'!J22</f>
        <v>kcal/hr</v>
      </c>
      <c r="K94" s="50"/>
      <c r="L94" s="2" t="str">
        <f>'[9]4300 - PD &amp; T'!L22</f>
        <v xml:space="preserve">watts </v>
      </c>
      <c r="M94" s="2" t="str">
        <f>'[9]4300 - PD &amp; T'!M22</f>
        <v>BTU</v>
      </c>
      <c r="N94" s="3" t="str">
        <f>'[9]4300 - PD &amp; T'!N22</f>
        <v>kcal/hr</v>
      </c>
      <c r="O94" s="50"/>
      <c r="P94" s="2" t="str">
        <f>'[9]4300 - PD &amp; T'!P22</f>
        <v xml:space="preserve">watts </v>
      </c>
      <c r="Q94" s="2" t="str">
        <f>'[9]4300 - PD &amp; T'!Q22</f>
        <v>BTU</v>
      </c>
      <c r="R94" s="3" t="str">
        <f>'[9]4300 - PD &amp; T'!R22</f>
        <v>kcal/hr</v>
      </c>
    </row>
    <row r="95" spans="1:18" x14ac:dyDescent="0.25">
      <c r="A95" s="4" t="str">
        <f>'[9]4300 - PD &amp; T'!A23</f>
        <v>At Idle Awake</v>
      </c>
      <c r="B95" s="5" t="str">
        <f>'[9]4300 - PD &amp; T'!B23</f>
        <v>N/A</v>
      </c>
      <c r="C95" s="6">
        <f>'[9]4300 - PD &amp; T'!C23</f>
        <v>1.42</v>
      </c>
      <c r="D95" s="7">
        <f>'[9]4300 - PD &amp; T'!D23</f>
        <v>117.9</v>
      </c>
      <c r="E95" s="7">
        <f>'[9]4300 - PD &amp; T'!E23</f>
        <v>402.39269999999999</v>
      </c>
      <c r="F95" s="8">
        <f>'[9]4300 - PD &amp; T'!F23</f>
        <v>101.44116000000001</v>
      </c>
      <c r="G95" s="6">
        <f>'[9]4300 - PD &amp; T'!G23</f>
        <v>1.01</v>
      </c>
      <c r="H95" s="7">
        <f>'[9]4300 - PD &amp; T'!H23</f>
        <v>117.5</v>
      </c>
      <c r="I95" s="7">
        <f>'[9]4300 - PD &amp; T'!I23</f>
        <v>401.02749999999997</v>
      </c>
      <c r="J95" s="8">
        <f>'[9]4300 - PD &amp; T'!J23</f>
        <v>101.09700000000001</v>
      </c>
      <c r="K95" s="6">
        <f>'[9]4300 - PD &amp; T'!K23</f>
        <v>0.6</v>
      </c>
      <c r="L95" s="7">
        <f>'[9]4300 - PD &amp; T'!L23</f>
        <v>119.44</v>
      </c>
      <c r="M95" s="7">
        <f>'[9]4300 - PD &amp; T'!M23</f>
        <v>407.64871999999997</v>
      </c>
      <c r="N95" s="8">
        <f>'[9]4300 - PD &amp; T'!N23</f>
        <v>102.766176</v>
      </c>
      <c r="O95" s="28">
        <f>'[9]4300 - PD &amp; T'!O23</f>
        <v>0.66</v>
      </c>
      <c r="P95" s="7">
        <f>'[9]4300 - PD &amp; T'!P23</f>
        <v>114.75</v>
      </c>
      <c r="Q95" s="7">
        <f>'[9]4300 - PD &amp; T'!Q23</f>
        <v>391.64175</v>
      </c>
      <c r="R95" s="8">
        <f>'[9]4300 - PD &amp; T'!R23</f>
        <v>98.730900000000005</v>
      </c>
    </row>
    <row r="96" spans="1:18" x14ac:dyDescent="0.25">
      <c r="A96" s="9">
        <f>'[9]4300 - PD &amp; T'!A24</f>
        <v>0</v>
      </c>
      <c r="B96" s="10">
        <f>'[9]4300 - PD &amp; T'!B24</f>
        <v>0</v>
      </c>
      <c r="C96" s="11">
        <f>'[9]4300 - PD &amp; T'!C24</f>
        <v>0</v>
      </c>
      <c r="D96" s="12">
        <f>'[9]4300 - PD &amp; T'!D24</f>
        <v>0</v>
      </c>
      <c r="E96" s="12">
        <f>'[9]4300 - PD &amp; T'!E24</f>
        <v>0</v>
      </c>
      <c r="F96" s="13">
        <f>'[9]4300 - PD &amp; T'!F24</f>
        <v>0</v>
      </c>
      <c r="G96" s="11">
        <f>'[9]4300 - PD &amp; T'!G24</f>
        <v>0</v>
      </c>
      <c r="H96" s="12">
        <f>'[9]4300 - PD &amp; T'!H24</f>
        <v>0</v>
      </c>
      <c r="I96" s="12">
        <f>'[9]4300 - PD &amp; T'!I24</f>
        <v>0</v>
      </c>
      <c r="J96" s="13">
        <f>'[9]4300 - PD &amp; T'!J24</f>
        <v>0</v>
      </c>
      <c r="K96" s="11">
        <f>'[9]4300 - PD &amp; T'!K24</f>
        <v>0</v>
      </c>
      <c r="L96" s="12">
        <f>'[9]4300 - PD &amp; T'!L24</f>
        <v>0</v>
      </c>
      <c r="M96" s="12">
        <f>'[9]4300 - PD &amp; T'!M24</f>
        <v>0</v>
      </c>
      <c r="N96" s="13">
        <f>'[9]4300 - PD &amp; T'!N24</f>
        <v>0</v>
      </c>
      <c r="O96" s="29">
        <f>'[9]4300 - PD &amp; T'!O24</f>
        <v>0</v>
      </c>
      <c r="P96" s="12">
        <f>'[9]4300 - PD &amp; T'!P24</f>
        <v>0</v>
      </c>
      <c r="Q96" s="12">
        <f>'[9]4300 - PD &amp; T'!Q24</f>
        <v>0</v>
      </c>
      <c r="R96" s="13">
        <f>'[9]4300 - PD &amp; T'!R24</f>
        <v>0</v>
      </c>
    </row>
    <row r="97" spans="1:18" ht="15" customHeight="1" x14ac:dyDescent="0.25">
      <c r="A97" s="35" t="str">
        <f>'[9]4300 - PD &amp; T'!A25</f>
        <v>1/8 Power Pink Noise Typical of program material just at clip</v>
      </c>
      <c r="B97" s="14" t="str">
        <f>'[9]4300 - PD &amp; T'!B25</f>
        <v>2 ohms</v>
      </c>
      <c r="C97" s="15">
        <f>'[9]4300 - PD &amp; T'!C25</f>
        <v>2.71</v>
      </c>
      <c r="D97" s="16">
        <f>'[9]4300 - PD &amp; T'!D25</f>
        <v>143.647705</v>
      </c>
      <c r="E97" s="17">
        <f>'[9]4300 - PD &amp; T'!E25</f>
        <v>490.269617165</v>
      </c>
      <c r="F97" s="18">
        <f>'[9]4300 - PD &amp; T'!F25</f>
        <v>123.59448538200002</v>
      </c>
      <c r="G97" s="15">
        <f>'[9]4300 - PD &amp; T'!G25</f>
        <v>1.91</v>
      </c>
      <c r="H97" s="16">
        <f>'[9]4300 - PD &amp; T'!H25</f>
        <v>140.632518</v>
      </c>
      <c r="I97" s="17">
        <f>'[9]4300 - PD &amp; T'!I25</f>
        <v>479.97878393399998</v>
      </c>
      <c r="J97" s="18">
        <f>'[9]4300 - PD &amp; T'!J25</f>
        <v>121.00021848720002</v>
      </c>
      <c r="K97" s="15">
        <f>'[9]4300 - PD &amp; T'!K25</f>
        <v>1.03</v>
      </c>
      <c r="L97" s="16">
        <f>'[9]4300 - PD &amp; T'!L25</f>
        <v>136.2949145</v>
      </c>
      <c r="M97" s="17">
        <f>'[9]4300 - PD &amp; T'!M25</f>
        <v>465.17454318849997</v>
      </c>
      <c r="N97" s="18">
        <f>'[9]4300 - PD &amp; T'!N25</f>
        <v>117.26814443580001</v>
      </c>
      <c r="O97" s="30">
        <f>'[9]4300 - PD &amp; T'!O25</f>
        <v>0.97</v>
      </c>
      <c r="P97" s="16">
        <f>'[9]4300 - PD &amp; T'!P25</f>
        <v>138.60325000000003</v>
      </c>
      <c r="Q97" s="17">
        <f>'[9]4300 - PD &amp; T'!Q25</f>
        <v>473.05289225000007</v>
      </c>
      <c r="R97" s="18">
        <f>'[9]4300 - PD &amp; T'!R25</f>
        <v>119.25423630000003</v>
      </c>
    </row>
    <row r="98" spans="1:18" x14ac:dyDescent="0.25">
      <c r="A98" s="35"/>
      <c r="B98" s="14" t="str">
        <f>'[9]4300 - PD &amp; T'!B26</f>
        <v>4 ohms</v>
      </c>
      <c r="C98" s="15">
        <f>'[9]4300 - PD &amp; T'!C26</f>
        <v>3.71</v>
      </c>
      <c r="D98" s="16">
        <f>'[9]4300 - PD &amp; T'!D26</f>
        <v>161.37854700000003</v>
      </c>
      <c r="E98" s="17">
        <f>'[9]4300 - PD &amp; T'!E26</f>
        <v>550.78498091100005</v>
      </c>
      <c r="F98" s="18">
        <f>'[9]4300 - PD &amp; T'!F26</f>
        <v>138.85010183880004</v>
      </c>
      <c r="G98" s="15">
        <f>'[9]4300 - PD &amp; T'!G26</f>
        <v>2.6</v>
      </c>
      <c r="H98" s="16">
        <f>'[9]4300 - PD &amp; T'!H26</f>
        <v>155.83787824999999</v>
      </c>
      <c r="I98" s="17">
        <f>'[9]4300 - PD &amp; T'!I26</f>
        <v>531.87467846724996</v>
      </c>
      <c r="J98" s="18">
        <f>'[9]4300 - PD &amp; T'!J26</f>
        <v>134.08291044629999</v>
      </c>
      <c r="K98" s="15">
        <f>'[9]4300 - PD &amp; T'!K26</f>
        <v>1.36</v>
      </c>
      <c r="L98" s="16">
        <f>'[9]4300 - PD &amp; T'!L26</f>
        <v>148.628266</v>
      </c>
      <c r="M98" s="17">
        <f>'[9]4300 - PD &amp; T'!M26</f>
        <v>507.26827185799993</v>
      </c>
      <c r="N98" s="18">
        <f>'[9]4300 - PD &amp; T'!N26</f>
        <v>127.87976006640001</v>
      </c>
      <c r="O98" s="30">
        <f>'[9]4300 - PD &amp; T'!O26</f>
        <v>1.22</v>
      </c>
      <c r="P98" s="16">
        <f>'[9]4300 - PD &amp; T'!P26</f>
        <v>151.48692725000001</v>
      </c>
      <c r="Q98" s="17">
        <f>'[9]4300 - PD &amp; T'!Q26</f>
        <v>517.02488270424999</v>
      </c>
      <c r="R98" s="18">
        <f>'[9]4300 - PD &amp; T'!R26</f>
        <v>130.33935220590001</v>
      </c>
    </row>
    <row r="99" spans="1:18" x14ac:dyDescent="0.25">
      <c r="A99" s="35"/>
      <c r="B99" s="19" t="str">
        <f>'[9]4300 - PD &amp; T'!B27</f>
        <v>8 ohms</v>
      </c>
      <c r="C99" s="20">
        <f>'[9]4300 - PD &amp; T'!C27</f>
        <v>3.64</v>
      </c>
      <c r="D99" s="17">
        <f>'[9]4300 - PD &amp; T'!D27</f>
        <v>151.26630562500003</v>
      </c>
      <c r="E99" s="17">
        <f>'[9]4300 - PD &amp; T'!E27</f>
        <v>516.27190109812511</v>
      </c>
      <c r="F99" s="18">
        <f>'[9]4300 - PD &amp; T'!F27</f>
        <v>130.14952935975003</v>
      </c>
      <c r="G99" s="20">
        <f>'[9]4300 - PD &amp; T'!G27</f>
        <v>2.59</v>
      </c>
      <c r="H99" s="17">
        <f>'[9]4300 - PD &amp; T'!H27</f>
        <v>149.20634650000002</v>
      </c>
      <c r="I99" s="17">
        <f>'[9]4300 - PD &amp; T'!I27</f>
        <v>509.24126060450004</v>
      </c>
      <c r="J99" s="18">
        <f>'[9]4300 - PD &amp; T'!J27</f>
        <v>128.37714052860002</v>
      </c>
      <c r="K99" s="20">
        <f>'[9]4300 - PD &amp; T'!K27</f>
        <v>1.37</v>
      </c>
      <c r="L99" s="17">
        <f>'[9]4300 - PD &amp; T'!L27</f>
        <v>141.72972237499999</v>
      </c>
      <c r="M99" s="17">
        <f>'[9]4300 - PD &amp; T'!M27</f>
        <v>483.72354246587497</v>
      </c>
      <c r="N99" s="18">
        <f>'[9]4300 - PD &amp; T'!N27</f>
        <v>121.94425313145</v>
      </c>
      <c r="O99" s="31">
        <f>'[9]4300 - PD &amp; T'!O27</f>
        <v>1.21</v>
      </c>
      <c r="P99" s="17">
        <f>'[9]4300 - PD &amp; T'!P27</f>
        <v>143.642083375</v>
      </c>
      <c r="Q99" s="17">
        <f>'[9]4300 - PD &amp; T'!Q27</f>
        <v>490.250430558875</v>
      </c>
      <c r="R99" s="18">
        <f>'[9]4300 - PD &amp; T'!R27</f>
        <v>123.58964853585</v>
      </c>
    </row>
    <row r="100" spans="1:18" x14ac:dyDescent="0.25">
      <c r="A100" s="35"/>
      <c r="B100" s="19" t="str">
        <f>'[9]4300 - PD &amp; T'!B28</f>
        <v>70V (16.33 ohms)</v>
      </c>
      <c r="C100" s="20">
        <f>'[9]4300 - PD &amp; T'!C28</f>
        <v>3.57</v>
      </c>
      <c r="D100" s="17">
        <f>'[9]4300 - PD &amp; T'!D28</f>
        <v>148.51168102040782</v>
      </c>
      <c r="E100" s="17">
        <f>'[9]4300 - PD &amp; T'!E28</f>
        <v>506.87036732265187</v>
      </c>
      <c r="F100" s="18">
        <f>'[9]4300 - PD &amp; T'!F28</f>
        <v>127.77945034995889</v>
      </c>
      <c r="G100" s="20">
        <f>'[9]4300 - PD &amp; T'!G28</f>
        <v>2.4900000000000002</v>
      </c>
      <c r="H100" s="17">
        <f>'[9]4300 - PD &amp; T'!H28</f>
        <v>143.27938385714259</v>
      </c>
      <c r="I100" s="17">
        <f>'[9]4300 - PD &amp; T'!I28</f>
        <v>489.01253710442762</v>
      </c>
      <c r="J100" s="18">
        <f>'[9]4300 - PD &amp; T'!J28</f>
        <v>123.27758187068549</v>
      </c>
      <c r="K100" s="20">
        <f>'[9]4300 - PD &amp; T'!K28</f>
        <v>1.32</v>
      </c>
      <c r="L100" s="17">
        <f>'[9]4300 - PD &amp; T'!L28</f>
        <v>139.24025157142827</v>
      </c>
      <c r="M100" s="17">
        <f>'[9]4300 - PD &amp; T'!M28</f>
        <v>475.2269786132847</v>
      </c>
      <c r="N100" s="18">
        <f>'[9]4300 - PD &amp; T'!N28</f>
        <v>119.8023124520569</v>
      </c>
      <c r="O100" s="31">
        <f>'[9]4300 - PD &amp; T'!O28</f>
        <v>1.18</v>
      </c>
      <c r="P100" s="17">
        <f>'[9]4300 - PD &amp; T'!P28</f>
        <v>140.15124746938744</v>
      </c>
      <c r="Q100" s="17">
        <f>'[9]4300 - PD &amp; T'!Q28</f>
        <v>478.33620761301933</v>
      </c>
      <c r="R100" s="18">
        <f>'[9]4300 - PD &amp; T'!R28</f>
        <v>120.58613332266096</v>
      </c>
    </row>
    <row r="101" spans="1:18" x14ac:dyDescent="0.25">
      <c r="A101" s="35"/>
      <c r="B101" s="19" t="str">
        <f>'[9]4300 - PD &amp; T'!B29</f>
        <v>100V (33.33 ohms)</v>
      </c>
      <c r="C101" s="20">
        <f>'[9]4300 - PD &amp; T'!C29</f>
        <v>3.58</v>
      </c>
      <c r="D101" s="17">
        <f>'[9]4300 - PD &amp; T'!D29</f>
        <v>152.00013448999985</v>
      </c>
      <c r="E101" s="17">
        <f>'[9]4300 - PD &amp; T'!E29</f>
        <v>518.77645901436949</v>
      </c>
      <c r="F101" s="18">
        <f>'[9]4300 - PD &amp; T'!F29</f>
        <v>130.78091571519587</v>
      </c>
      <c r="G101" s="20">
        <f>'[9]4300 - PD &amp; T'!G29</f>
        <v>2.5099999999999998</v>
      </c>
      <c r="H101" s="17">
        <f>'[9]4300 - PD &amp; T'!H29</f>
        <v>148.63627462999983</v>
      </c>
      <c r="I101" s="17">
        <f>'[9]4300 - PD &amp; T'!I29</f>
        <v>507.29560531218942</v>
      </c>
      <c r="J101" s="18">
        <f>'[9]4300 - PD &amp; T'!J29</f>
        <v>127.88665069165187</v>
      </c>
      <c r="K101" s="20">
        <f>'[9]4300 - PD &amp; T'!K29</f>
        <v>1.33</v>
      </c>
      <c r="L101" s="17">
        <f>'[9]4300 - PD &amp; T'!L29</f>
        <v>142.09260964999984</v>
      </c>
      <c r="M101" s="17">
        <f>'[9]4300 - PD &amp; T'!M29</f>
        <v>484.96207673544944</v>
      </c>
      <c r="N101" s="18">
        <f>'[9]4300 - PD &amp; T'!N29</f>
        <v>122.25648134285987</v>
      </c>
      <c r="O101" s="31">
        <f>'[9]4300 - PD &amp; T'!O29</f>
        <v>1.19</v>
      </c>
      <c r="P101" s="17">
        <f>'[9]4300 - PD &amp; T'!P29</f>
        <v>143.76955918999988</v>
      </c>
      <c r="Q101" s="17">
        <f>'[9]4300 - PD &amp; T'!Q29</f>
        <v>490.68550551546957</v>
      </c>
      <c r="R101" s="18">
        <f>'[9]4300 - PD &amp; T'!R29</f>
        <v>123.69932872707591</v>
      </c>
    </row>
    <row r="102" spans="1:18" x14ac:dyDescent="0.25">
      <c r="A102" s="9">
        <f>'[9]4300 - PD &amp; T'!A30</f>
        <v>0</v>
      </c>
      <c r="B102" s="21">
        <f>'[9]4300 - PD &amp; T'!B30</f>
        <v>0</v>
      </c>
      <c r="C102" s="11">
        <f>'[9]4300 - PD &amp; T'!C30</f>
        <v>0</v>
      </c>
      <c r="D102" s="12">
        <f>'[9]4300 - PD &amp; T'!D30</f>
        <v>0</v>
      </c>
      <c r="E102" s="12">
        <f>'[9]4300 - PD &amp; T'!E30</f>
        <v>0</v>
      </c>
      <c r="F102" s="13">
        <f>'[9]4300 - PD &amp; T'!F30</f>
        <v>0</v>
      </c>
      <c r="G102" s="11">
        <f>'[9]4300 - PD &amp; T'!G30</f>
        <v>0</v>
      </c>
      <c r="H102" s="12">
        <f>'[9]4300 - PD &amp; T'!H30</f>
        <v>0</v>
      </c>
      <c r="I102" s="12">
        <f>'[9]4300 - PD &amp; T'!I30</f>
        <v>0</v>
      </c>
      <c r="J102" s="13">
        <f>'[9]4300 - PD &amp; T'!J30</f>
        <v>0</v>
      </c>
      <c r="K102" s="11">
        <f>'[9]4300 - PD &amp; T'!K30</f>
        <v>0</v>
      </c>
      <c r="L102" s="12">
        <f>'[9]4300 - PD &amp; T'!L30</f>
        <v>0</v>
      </c>
      <c r="M102" s="12">
        <f>'[9]4300 - PD &amp; T'!M30</f>
        <v>0</v>
      </c>
      <c r="N102" s="13">
        <f>'[9]4300 - PD &amp; T'!N30</f>
        <v>0</v>
      </c>
      <c r="O102" s="29">
        <f>'[9]4300 - PD &amp; T'!O30</f>
        <v>0</v>
      </c>
      <c r="P102" s="12">
        <f>'[9]4300 - PD &amp; T'!P30</f>
        <v>0</v>
      </c>
      <c r="Q102" s="12">
        <f>'[9]4300 - PD &amp; T'!Q30</f>
        <v>0</v>
      </c>
      <c r="R102" s="13">
        <f>'[9]4300 - PD &amp; T'!R30</f>
        <v>0</v>
      </c>
    </row>
    <row r="103" spans="1:18" ht="15" customHeight="1" x14ac:dyDescent="0.25">
      <c r="A103" s="35" t="str">
        <f>'[9]4300 - PD &amp; T'!A31</f>
        <v>1/3 Power Pink Noise Typical of program material at extreme clip</v>
      </c>
      <c r="B103" s="14" t="str">
        <f>'[9]4300 - PD &amp; T'!B31</f>
        <v>2 ohms</v>
      </c>
      <c r="C103" s="15">
        <f>'[9]4300 - PD &amp; T'!C31</f>
        <v>4.8</v>
      </c>
      <c r="D103" s="16">
        <f>'[9]4300 - PD &amp; T'!D31</f>
        <v>196.15330349999999</v>
      </c>
      <c r="E103" s="16">
        <f>'[9]4300 - PD &amp; T'!E31</f>
        <v>669.47122484549993</v>
      </c>
      <c r="F103" s="18">
        <f>'[9]4300 - PD &amp; T'!F31</f>
        <v>168.77030233140002</v>
      </c>
      <c r="G103" s="15">
        <f>'[9]4300 - PD &amp; T'!G31</f>
        <v>3.43</v>
      </c>
      <c r="H103" s="16">
        <f>'[9]4300 - PD &amp; T'!H31</f>
        <v>193.700086</v>
      </c>
      <c r="I103" s="16">
        <f>'[9]4300 - PD &amp; T'!I31</f>
        <v>661.09839351799997</v>
      </c>
      <c r="J103" s="18">
        <f>'[9]4300 - PD &amp; T'!J31</f>
        <v>166.6595539944</v>
      </c>
      <c r="K103" s="15">
        <f>'[9]4300 - PD &amp; T'!K31</f>
        <v>1.78</v>
      </c>
      <c r="L103" s="16">
        <f>'[9]4300 - PD &amp; T'!L31</f>
        <v>184.37084850000002</v>
      </c>
      <c r="M103" s="16">
        <f>'[9]4300 - PD &amp; T'!M31</f>
        <v>629.25770593050004</v>
      </c>
      <c r="N103" s="18">
        <f>'[9]4300 - PD &amp; T'!N31</f>
        <v>158.63267804940003</v>
      </c>
      <c r="O103" s="30">
        <f>'[9]4300 - PD &amp; T'!O31</f>
        <v>1.55</v>
      </c>
      <c r="P103" s="16">
        <f>'[9]4300 - PD &amp; T'!P31</f>
        <v>185.54502500000004</v>
      </c>
      <c r="Q103" s="16">
        <f>'[9]4300 - PD &amp; T'!Q31</f>
        <v>633.2651703250001</v>
      </c>
      <c r="R103" s="18">
        <f>'[9]4300 - PD &amp; T'!R31</f>
        <v>159.64293951000005</v>
      </c>
    </row>
    <row r="104" spans="1:18" x14ac:dyDescent="0.25">
      <c r="A104" s="35"/>
      <c r="B104" s="14" t="str">
        <f>'[9]4300 - PD &amp; T'!B32</f>
        <v>4 ohms</v>
      </c>
      <c r="C104" s="15">
        <f>'[9]4300 - PD &amp; T'!C32</f>
        <v>7.38</v>
      </c>
      <c r="D104" s="16">
        <f>'[9]4300 - PD &amp; T'!D32</f>
        <v>226.10822450000001</v>
      </c>
      <c r="E104" s="16">
        <f>'[9]4300 - PD &amp; T'!E32</f>
        <v>771.70737021849993</v>
      </c>
      <c r="F104" s="18">
        <f>'[9]4300 - PD &amp; T'!F32</f>
        <v>194.54351635980001</v>
      </c>
      <c r="G104" s="15">
        <f>'[9]4300 - PD &amp; T'!G32</f>
        <v>5.46</v>
      </c>
      <c r="H104" s="16">
        <f>'[9]4300 - PD &amp; T'!H32</f>
        <v>219.47469949999999</v>
      </c>
      <c r="I104" s="16">
        <f>'[9]4300 - PD &amp; T'!I32</f>
        <v>749.0671493934999</v>
      </c>
      <c r="J104" s="18">
        <f>'[9]4300 - PD &amp; T'!J32</f>
        <v>188.8360314498</v>
      </c>
      <c r="K104" s="15">
        <f>'[9]4300 - PD &amp; T'!K32</f>
        <v>2.85</v>
      </c>
      <c r="L104" s="16">
        <f>'[9]4300 - PD &amp; T'!L32</f>
        <v>210.76565500000004</v>
      </c>
      <c r="M104" s="16">
        <f>'[9]4300 - PD &amp; T'!M32</f>
        <v>719.34318051500009</v>
      </c>
      <c r="N104" s="18">
        <f>'[9]4300 - PD &amp; T'!N32</f>
        <v>181.34276956200006</v>
      </c>
      <c r="O104" s="30">
        <f>'[9]4300 - PD &amp; T'!O32</f>
        <v>2.41</v>
      </c>
      <c r="P104" s="16">
        <f>'[9]4300 - PD &amp; T'!P32</f>
        <v>213.02580749999998</v>
      </c>
      <c r="Q104" s="16">
        <f>'[9]4300 - PD &amp; T'!Q32</f>
        <v>727.05708099749995</v>
      </c>
      <c r="R104" s="18">
        <f>'[9]4300 - PD &amp; T'!R32</f>
        <v>183.28740477299999</v>
      </c>
    </row>
    <row r="105" spans="1:18" x14ac:dyDescent="0.25">
      <c r="A105" s="35"/>
      <c r="B105" s="19" t="str">
        <f>'[9]4300 - PD &amp; T'!B33</f>
        <v>8 ohms</v>
      </c>
      <c r="C105" s="20">
        <f>'[9]4300 - PD &amp; T'!C33</f>
        <v>7.16</v>
      </c>
      <c r="D105" s="17">
        <f>'[9]4300 - PD &amp; T'!D33</f>
        <v>202.61045137500008</v>
      </c>
      <c r="E105" s="17">
        <f>'[9]4300 - PD &amp; T'!E33</f>
        <v>691.50947054287519</v>
      </c>
      <c r="F105" s="18">
        <f>'[9]4300 - PD &amp; T'!F33</f>
        <v>174.32603236305007</v>
      </c>
      <c r="G105" s="20">
        <f>'[9]4300 - PD &amp; T'!G33</f>
        <v>4.96</v>
      </c>
      <c r="H105" s="17">
        <f>'[9]4300 - PD &amp; T'!H33</f>
        <v>191.29319187500005</v>
      </c>
      <c r="I105" s="17">
        <f>'[9]4300 - PD &amp; T'!I33</f>
        <v>652.88366386937514</v>
      </c>
      <c r="J105" s="18">
        <f>'[9]4300 - PD &amp; T'!J33</f>
        <v>164.58866228925004</v>
      </c>
      <c r="K105" s="20">
        <f>'[9]4300 - PD &amp; T'!K33</f>
        <v>2.61</v>
      </c>
      <c r="L105" s="17">
        <f>'[9]4300 - PD &amp; T'!L33</f>
        <v>181.05644624999996</v>
      </c>
      <c r="M105" s="17">
        <f>'[9]4300 - PD &amp; T'!M33</f>
        <v>617.9456510512498</v>
      </c>
      <c r="N105" s="18">
        <f>'[9]4300 - PD &amp; T'!N33</f>
        <v>155.78096635349999</v>
      </c>
      <c r="O105" s="31">
        <f>'[9]4300 - PD &amp; T'!O33</f>
        <v>2.2200000000000002</v>
      </c>
      <c r="P105" s="17">
        <f>'[9]4300 - PD &amp; T'!P33</f>
        <v>185.46297724999999</v>
      </c>
      <c r="Q105" s="17">
        <f>'[9]4300 - PD &amp; T'!Q33</f>
        <v>632.98514135424989</v>
      </c>
      <c r="R105" s="18">
        <f>'[9]4300 - PD &amp; T'!R33</f>
        <v>159.5723456259</v>
      </c>
    </row>
    <row r="106" spans="1:18" x14ac:dyDescent="0.25">
      <c r="A106" s="35"/>
      <c r="B106" s="19" t="str">
        <f>'[9]4300 - PD &amp; T'!B34</f>
        <v>70V (16.33 ohms)</v>
      </c>
      <c r="C106" s="20">
        <f>'[9]4300 - PD &amp; T'!C34</f>
        <v>7.13</v>
      </c>
      <c r="D106" s="17">
        <f>'[9]4300 - PD &amp; T'!D34</f>
        <v>200.35592351020318</v>
      </c>
      <c r="E106" s="17">
        <f>'[9]4300 - PD &amp; T'!E34</f>
        <v>683.81476694032347</v>
      </c>
      <c r="F106" s="18">
        <f>'[9]4300 - PD &amp; T'!F34</f>
        <v>172.38623658817883</v>
      </c>
      <c r="G106" s="20">
        <f>'[9]4300 - PD &amp; T'!G34</f>
        <v>4.8600000000000003</v>
      </c>
      <c r="H106" s="17">
        <f>'[9]4300 - PD &amp; T'!H34</f>
        <v>182.7828847959176</v>
      </c>
      <c r="I106" s="17">
        <f>'[9]4300 - PD &amp; T'!I34</f>
        <v>623.83798580846667</v>
      </c>
      <c r="J106" s="18">
        <f>'[9]4300 - PD &amp; T'!J34</f>
        <v>157.2663940784075</v>
      </c>
      <c r="K106" s="20">
        <f>'[9]4300 - PD &amp; T'!K34</f>
        <v>2.5499999999999998</v>
      </c>
      <c r="L106" s="17">
        <f>'[9]4300 - PD &amp; T'!L34</f>
        <v>176.94796132652993</v>
      </c>
      <c r="M106" s="17">
        <f>'[9]4300 - PD &amp; T'!M34</f>
        <v>603.92339200744664</v>
      </c>
      <c r="N106" s="18">
        <f>'[9]4300 - PD &amp; T'!N34</f>
        <v>152.24602592534637</v>
      </c>
      <c r="O106" s="31">
        <f>'[9]4300 - PD &amp; T'!O34</f>
        <v>2.17</v>
      </c>
      <c r="P106" s="17">
        <f>'[9]4300 - PD &amp; T'!P34</f>
        <v>177.70975922448895</v>
      </c>
      <c r="Q106" s="17">
        <f>'[9]4300 - PD &amp; T'!Q34</f>
        <v>606.5234082331807</v>
      </c>
      <c r="R106" s="18">
        <f>'[9]4300 - PD &amp; T'!R34</f>
        <v>152.90147683675031</v>
      </c>
    </row>
    <row r="107" spans="1:18" ht="15.75" thickBot="1" x14ac:dyDescent="0.3">
      <c r="A107" s="36"/>
      <c r="B107" s="22" t="str">
        <f>'[9]4300 - PD &amp; T'!B35</f>
        <v>100V (33.33 ohms)</v>
      </c>
      <c r="C107" s="23">
        <f>'[9]4300 - PD &amp; T'!C35</f>
        <v>7.24</v>
      </c>
      <c r="D107" s="24">
        <f>'[9]4300 - PD &amp; T'!D35</f>
        <v>209.68086634999958</v>
      </c>
      <c r="E107" s="24">
        <f>'[9]4300 - PD &amp; T'!E35</f>
        <v>715.64079685254853</v>
      </c>
      <c r="F107" s="25">
        <f>'[9]4300 - PD &amp; T'!F35</f>
        <v>180.40941740753965</v>
      </c>
      <c r="G107" s="23">
        <f>'[9]4300 - PD &amp; T'!G35</f>
        <v>5.04</v>
      </c>
      <c r="H107" s="24">
        <f>'[9]4300 - PD &amp; T'!H35</f>
        <v>197.17083732999959</v>
      </c>
      <c r="I107" s="24">
        <f>'[9]4300 - PD &amp; T'!I35</f>
        <v>672.94406780728855</v>
      </c>
      <c r="J107" s="25">
        <f>'[9]4300 - PD &amp; T'!J35</f>
        <v>169.64578843873164</v>
      </c>
      <c r="K107" s="23">
        <f>'[9]4300 - PD &amp; T'!K35</f>
        <v>2.64</v>
      </c>
      <c r="L107" s="24">
        <f>'[9]4300 - PD &amp; T'!L35</f>
        <v>190.97235817999956</v>
      </c>
      <c r="M107" s="24">
        <f>'[9]4300 - PD &amp; T'!M35</f>
        <v>651.78865846833844</v>
      </c>
      <c r="N107" s="25">
        <f>'[9]4300 - PD &amp; T'!N35</f>
        <v>164.31261697807165</v>
      </c>
      <c r="O107" s="32">
        <f>'[9]4300 - PD &amp; T'!O35</f>
        <v>2.23</v>
      </c>
      <c r="P107" s="24">
        <f>'[9]4300 - PD &amp; T'!P35</f>
        <v>189.06545874999955</v>
      </c>
      <c r="Q107" s="24">
        <f>'[9]4300 - PD &amp; T'!Q35</f>
        <v>645.28041071374844</v>
      </c>
      <c r="R107" s="25">
        <f>'[9]4300 - PD &amp; T'!R35</f>
        <v>162.67192070849961</v>
      </c>
    </row>
    <row r="108" spans="1:18" ht="34.5" customHeight="1" thickBot="1" x14ac:dyDescent="0.3"/>
    <row r="109" spans="1:18" ht="18.75" thickBot="1" x14ac:dyDescent="0.3">
      <c r="A109" s="37" t="str">
        <f>'[9]4600 - PD &amp; T'!A1</f>
        <v>DCi 4600 - Bridge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9"/>
    </row>
    <row r="110" spans="1:18" x14ac:dyDescent="0.25">
      <c r="A110" s="52" t="str">
        <f>'[9]4600 - PD &amp; T'!A2</f>
        <v>P1-32</v>
      </c>
      <c r="B110" s="44"/>
      <c r="C110" s="42" t="str">
        <f>'[9]4600 - PD &amp; T'!C2</f>
        <v>85 VAC / 60 Hz</v>
      </c>
      <c r="D110" s="43"/>
      <c r="E110" s="43"/>
      <c r="F110" s="44"/>
      <c r="G110" s="42" t="str">
        <f>'[9]4600 - PD &amp; T'!G2</f>
        <v>120 VAC / 60 Hz</v>
      </c>
      <c r="H110" s="43"/>
      <c r="I110" s="43"/>
      <c r="J110" s="44"/>
      <c r="K110" s="42" t="str">
        <f>'[9]4600 - PD &amp; T'!K2</f>
        <v>230 VAC / 50 Hz</v>
      </c>
      <c r="L110" s="43"/>
      <c r="M110" s="43"/>
      <c r="N110" s="44"/>
      <c r="O110" s="42" t="str">
        <f>'[9]4600 - PD &amp; T'!O2</f>
        <v>277 VAC / 50 Hz</v>
      </c>
      <c r="P110" s="43"/>
      <c r="Q110" s="43"/>
      <c r="R110" s="44"/>
    </row>
    <row r="111" spans="1:18" ht="15" customHeight="1" x14ac:dyDescent="0.25">
      <c r="A111" s="45" t="str">
        <f>'[9]4600 - PD &amp; T'!A3</f>
        <v>Condition</v>
      </c>
      <c r="B111" s="47" t="str">
        <f>'[9]4600 - PD &amp; T'!B3</f>
        <v>Load</v>
      </c>
      <c r="C111" s="49" t="str">
        <f>'[9]4600 - PD &amp; T'!C3</f>
        <v>Line current
(amps)</v>
      </c>
      <c r="D111" s="51" t="str">
        <f>'[9]4600 - PD &amp; T'!D3</f>
        <v>Power Dissipated as Heat</v>
      </c>
      <c r="E111" s="51"/>
      <c r="F111" s="47"/>
      <c r="G111" s="49" t="str">
        <f>'[9]4600 - PD &amp; T'!G3</f>
        <v>Line current
(amps)</v>
      </c>
      <c r="H111" s="51" t="str">
        <f>'[9]4600 - PD &amp; T'!H3</f>
        <v>Power Dissipated as Heat</v>
      </c>
      <c r="I111" s="51"/>
      <c r="J111" s="47"/>
      <c r="K111" s="49" t="str">
        <f>'[9]4600 - PD &amp; T'!K3</f>
        <v>Line current
(amps)</v>
      </c>
      <c r="L111" s="51" t="str">
        <f>'[9]4600 - PD &amp; T'!L3</f>
        <v>Power Dissipated as Heat</v>
      </c>
      <c r="M111" s="51"/>
      <c r="N111" s="47"/>
      <c r="O111" s="49" t="str">
        <f>'[9]4600 - PD &amp; T'!O3</f>
        <v>Line current
(amps)</v>
      </c>
      <c r="P111" s="51" t="str">
        <f>'[9]4600 - PD &amp; T'!P3</f>
        <v>Power Dissipated as Heat</v>
      </c>
      <c r="Q111" s="51"/>
      <c r="R111" s="47"/>
    </row>
    <row r="112" spans="1:18" ht="30" customHeight="1" thickBot="1" x14ac:dyDescent="0.3">
      <c r="A112" s="46"/>
      <c r="B112" s="48"/>
      <c r="C112" s="50"/>
      <c r="D112" s="2" t="str">
        <f>'[9]4600 - PD &amp; T'!D4</f>
        <v xml:space="preserve">watts </v>
      </c>
      <c r="E112" s="2" t="str">
        <f>'[9]4600 - PD &amp; T'!E4</f>
        <v>BTU</v>
      </c>
      <c r="F112" s="3" t="str">
        <f>'[9]4600 - PD &amp; T'!F4</f>
        <v>kcal/hr</v>
      </c>
      <c r="G112" s="50"/>
      <c r="H112" s="2" t="str">
        <f>'[9]4600 - PD &amp; T'!H4</f>
        <v xml:space="preserve">watts </v>
      </c>
      <c r="I112" s="2" t="str">
        <f>'[9]4600 - PD &amp; T'!I4</f>
        <v>BTU</v>
      </c>
      <c r="J112" s="3" t="str">
        <f>'[9]4600 - PD &amp; T'!J4</f>
        <v>kcal/hr</v>
      </c>
      <c r="K112" s="50"/>
      <c r="L112" s="2" t="str">
        <f>'[9]4600 - PD &amp; T'!L4</f>
        <v xml:space="preserve">watts </v>
      </c>
      <c r="M112" s="2" t="str">
        <f>'[9]4600 - PD &amp; T'!M4</f>
        <v>BTU</v>
      </c>
      <c r="N112" s="3" t="str">
        <f>'[9]4600 - PD &amp; T'!N4</f>
        <v>kcal/hr</v>
      </c>
      <c r="O112" s="50"/>
      <c r="P112" s="2" t="str">
        <f>'[9]4600 - PD &amp; T'!P4</f>
        <v xml:space="preserve">watts </v>
      </c>
      <c r="Q112" s="2" t="str">
        <f>'[9]4600 - PD &amp; T'!Q4</f>
        <v>BTU</v>
      </c>
      <c r="R112" s="3" t="str">
        <f>'[9]4600 - PD &amp; T'!R4</f>
        <v>kcal/hr</v>
      </c>
    </row>
    <row r="113" spans="1:18" x14ac:dyDescent="0.25">
      <c r="A113" s="4" t="str">
        <f>'[9]4600 - PD &amp; T'!A5</f>
        <v>At Idle Awake</v>
      </c>
      <c r="B113" s="5" t="str">
        <f>'[9]4600 - PD &amp; T'!B5</f>
        <v>N/A</v>
      </c>
      <c r="C113" s="6">
        <f>'[9]4600 - PD &amp; T'!C5</f>
        <v>1.44</v>
      </c>
      <c r="D113" s="7">
        <f>'[9]4600 - PD &amp; T'!D5</f>
        <v>118.95</v>
      </c>
      <c r="E113" s="7">
        <f>'[9]4600 - PD &amp; T'!E5</f>
        <v>405.97634999999997</v>
      </c>
      <c r="F113" s="8">
        <f>'[9]4600 - PD &amp; T'!F5</f>
        <v>102.34458000000001</v>
      </c>
      <c r="G113" s="6">
        <f>'[9]4600 - PD &amp; T'!G5</f>
        <v>1.01</v>
      </c>
      <c r="H113" s="7">
        <f>'[9]4600 - PD &amp; T'!H5</f>
        <v>117.29</v>
      </c>
      <c r="I113" s="7">
        <f>'[9]4600 - PD &amp; T'!I5</f>
        <v>400.31076999999999</v>
      </c>
      <c r="J113" s="8">
        <f>'[9]4600 - PD &amp; T'!J5</f>
        <v>100.91631600000001</v>
      </c>
      <c r="K113" s="6">
        <f>'[9]4600 - PD &amp; T'!K5</f>
        <v>0.59</v>
      </c>
      <c r="L113" s="7">
        <f>'[9]4600 - PD &amp; T'!L5</f>
        <v>118.26</v>
      </c>
      <c r="M113" s="7">
        <f>'[9]4600 - PD &amp; T'!M5</f>
        <v>403.62137999999999</v>
      </c>
      <c r="N113" s="8">
        <f>'[9]4600 - PD &amp; T'!N5</f>
        <v>101.75090400000001</v>
      </c>
      <c r="O113" s="6">
        <f>'[9]4600 - PD &amp; T'!O5</f>
        <v>0.64</v>
      </c>
      <c r="P113" s="7">
        <f>'[9]4600 - PD &amp; T'!P5</f>
        <v>115.55</v>
      </c>
      <c r="Q113" s="7">
        <f>'[9]4600 - PD &amp; T'!Q5</f>
        <v>394.37214999999998</v>
      </c>
      <c r="R113" s="8">
        <f>'[9]4600 - PD &amp; T'!R5</f>
        <v>99.41922000000001</v>
      </c>
    </row>
    <row r="114" spans="1:18" x14ac:dyDescent="0.25">
      <c r="A114" s="9">
        <f>'[9]4600 - PD &amp; T'!A6</f>
        <v>0</v>
      </c>
      <c r="B114" s="10">
        <f>'[9]4600 - PD &amp; T'!B6</f>
        <v>0</v>
      </c>
      <c r="C114" s="11">
        <f>'[9]4600 - PD &amp; T'!C6</f>
        <v>0</v>
      </c>
      <c r="D114" s="12">
        <f>'[9]4600 - PD &amp; T'!D6</f>
        <v>0</v>
      </c>
      <c r="E114" s="12">
        <f>'[9]4600 - PD &amp; T'!E6</f>
        <v>0</v>
      </c>
      <c r="F114" s="13">
        <f>'[9]4600 - PD &amp; T'!F6</f>
        <v>0</v>
      </c>
      <c r="G114" s="11">
        <f>'[9]4600 - PD &amp; T'!G6</f>
        <v>0</v>
      </c>
      <c r="H114" s="12">
        <f>'[9]4600 - PD &amp; T'!H6</f>
        <v>0</v>
      </c>
      <c r="I114" s="12">
        <f>'[9]4600 - PD &amp; T'!I6</f>
        <v>0</v>
      </c>
      <c r="J114" s="13">
        <f>'[9]4600 - PD &amp; T'!J6</f>
        <v>0</v>
      </c>
      <c r="K114" s="11">
        <f>'[9]4600 - PD &amp; T'!K6</f>
        <v>0</v>
      </c>
      <c r="L114" s="12">
        <f>'[9]4600 - PD &amp; T'!L6</f>
        <v>0</v>
      </c>
      <c r="M114" s="12">
        <f>'[9]4600 - PD &amp; T'!M6</f>
        <v>0</v>
      </c>
      <c r="N114" s="13">
        <f>'[9]4600 - PD &amp; T'!N6</f>
        <v>0</v>
      </c>
      <c r="O114" s="11">
        <f>'[9]4600 - PD &amp; T'!O6</f>
        <v>0</v>
      </c>
      <c r="P114" s="12">
        <f>'[9]4600 - PD &amp; T'!P6</f>
        <v>0</v>
      </c>
      <c r="Q114" s="12">
        <f>'[9]4600 - PD &amp; T'!Q6</f>
        <v>0</v>
      </c>
      <c r="R114" s="13">
        <f>'[9]4600 - PD &amp; T'!R6</f>
        <v>0</v>
      </c>
    </row>
    <row r="115" spans="1:18" ht="15" customHeight="1" x14ac:dyDescent="0.25">
      <c r="A115" s="35" t="str">
        <f>'[9]4600 - PD &amp; T'!A7</f>
        <v>1/8 Power Pink Noise Typical of program material just at clip</v>
      </c>
      <c r="B115" s="14" t="str">
        <f>'[9]4600 - PD &amp; T'!B7</f>
        <v>4 ohms</v>
      </c>
      <c r="C115" s="15">
        <f>'[9]4600 - PD &amp; T'!C7</f>
        <v>3.96</v>
      </c>
      <c r="D115" s="16">
        <f>'[9]4600 - PD &amp; T'!D7</f>
        <v>178.27749999999997</v>
      </c>
      <c r="E115" s="17">
        <f>'[9]4600 - PD &amp; T'!E7</f>
        <v>608.46110749999991</v>
      </c>
      <c r="F115" s="18">
        <f>'[9]4600 - PD &amp; T'!F7</f>
        <v>153.389961</v>
      </c>
      <c r="G115" s="15">
        <f>'[9]4600 - PD &amp; T'!G7</f>
        <v>2.86</v>
      </c>
      <c r="H115" s="16">
        <f>'[9]4600 - PD &amp; T'!H7</f>
        <v>184.875</v>
      </c>
      <c r="I115" s="17">
        <f>'[9]4600 - PD &amp; T'!I7</f>
        <v>630.97837499999991</v>
      </c>
      <c r="J115" s="18">
        <f>'[9]4600 - PD &amp; T'!J7</f>
        <v>159.06645</v>
      </c>
      <c r="K115" s="15">
        <f>'[9]4600 - PD &amp; T'!K7</f>
        <v>1.48</v>
      </c>
      <c r="L115" s="16">
        <f>'[9]4600 - PD &amp; T'!L7</f>
        <v>173.43750000000006</v>
      </c>
      <c r="M115" s="17">
        <f>'[9]4600 - PD &amp; T'!M7</f>
        <v>591.94218750000016</v>
      </c>
      <c r="N115" s="18">
        <f>'[9]4600 - PD &amp; T'!N7</f>
        <v>149.22562500000006</v>
      </c>
      <c r="O115" s="15">
        <f>'[9]4600 - PD &amp; T'!O7</f>
        <v>1.31</v>
      </c>
      <c r="P115" s="16">
        <f>'[9]4600 - PD &amp; T'!P7</f>
        <v>172.28000000000003</v>
      </c>
      <c r="Q115" s="17">
        <f>'[9]4600 - PD &amp; T'!Q7</f>
        <v>587.99164000000007</v>
      </c>
      <c r="R115" s="18">
        <f>'[9]4600 - PD &amp; T'!R7</f>
        <v>148.22971200000003</v>
      </c>
    </row>
    <row r="116" spans="1:18" x14ac:dyDescent="0.25">
      <c r="A116" s="35"/>
      <c r="B116" s="14" t="str">
        <f>'[9]4600 - PD &amp; T'!B8</f>
        <v>8 ohms</v>
      </c>
      <c r="C116" s="15">
        <f>'[9]4600 - PD &amp; T'!C8</f>
        <v>6.14</v>
      </c>
      <c r="D116" s="16">
        <f>'[9]4600 - PD &amp; T'!D8</f>
        <v>213.17875000000004</v>
      </c>
      <c r="E116" s="17">
        <f>'[9]4600 - PD &amp; T'!E8</f>
        <v>727.57907375000013</v>
      </c>
      <c r="F116" s="18">
        <f>'[9]4600 - PD &amp; T'!F8</f>
        <v>183.41899650000005</v>
      </c>
      <c r="G116" s="15">
        <f>'[9]4600 - PD &amp; T'!G8</f>
        <v>4.3499999999999996</v>
      </c>
      <c r="H116" s="16">
        <f>'[9]4600 - PD &amp; T'!H8</f>
        <v>207.30875000000003</v>
      </c>
      <c r="I116" s="17">
        <f>'[9]4600 - PD &amp; T'!I8</f>
        <v>707.54476375000002</v>
      </c>
      <c r="J116" s="18">
        <f>'[9]4600 - PD &amp; T'!J8</f>
        <v>178.36844850000003</v>
      </c>
      <c r="K116" s="15">
        <f>'[9]4600 - PD &amp; T'!K8</f>
        <v>2.23</v>
      </c>
      <c r="L116" s="16">
        <f>'[9]4600 - PD &amp; T'!L8</f>
        <v>196.32375000000002</v>
      </c>
      <c r="M116" s="17">
        <f>'[9]4600 - PD &amp; T'!M8</f>
        <v>670.05295875000002</v>
      </c>
      <c r="N116" s="18">
        <f>'[9]4600 - PD &amp; T'!N8</f>
        <v>168.91695450000003</v>
      </c>
      <c r="O116" s="15">
        <f>'[9]4600 - PD &amp; T'!O8</f>
        <v>1.92</v>
      </c>
      <c r="P116" s="16">
        <f>'[9]4600 - PD &amp; T'!P8</f>
        <v>198.08875</v>
      </c>
      <c r="Q116" s="17">
        <f>'[9]4600 - PD &amp; T'!Q8</f>
        <v>676.07690374999993</v>
      </c>
      <c r="R116" s="18">
        <f>'[9]4600 - PD &amp; T'!R8</f>
        <v>170.43556050000001</v>
      </c>
    </row>
    <row r="117" spans="1:18" x14ac:dyDescent="0.25">
      <c r="A117" s="35"/>
      <c r="B117" s="19" t="str">
        <f>'[9]4600 - PD &amp; T'!B9</f>
        <v>16 ohms</v>
      </c>
      <c r="C117" s="20">
        <f>'[9]4600 - PD &amp; T'!C9</f>
        <v>5.88</v>
      </c>
      <c r="D117" s="17">
        <f>'[9]4600 - PD &amp; T'!D9</f>
        <v>190.24937499999999</v>
      </c>
      <c r="E117" s="17">
        <f>'[9]4600 - PD &amp; T'!E9</f>
        <v>649.32111687499992</v>
      </c>
      <c r="F117" s="18">
        <f>'[9]4600 - PD &amp; T'!F9</f>
        <v>163.69056225</v>
      </c>
      <c r="G117" s="20">
        <f>'[9]4600 - PD &amp; T'!G9</f>
        <v>4.04</v>
      </c>
      <c r="H117" s="17">
        <f>'[9]4600 - PD &amp; T'!H9</f>
        <v>183.24187499999999</v>
      </c>
      <c r="I117" s="17">
        <f>'[9]4600 - PD &amp; T'!I9</f>
        <v>625.40451937499995</v>
      </c>
      <c r="J117" s="18">
        <f>'[9]4600 - PD &amp; T'!J9</f>
        <v>157.66130925000002</v>
      </c>
      <c r="K117" s="20">
        <f>'[9]4600 - PD &amp; T'!K9</f>
        <v>2.11</v>
      </c>
      <c r="L117" s="17">
        <f>'[9]4600 - PD &amp; T'!L9</f>
        <v>174.52937499999996</v>
      </c>
      <c r="M117" s="17">
        <f>'[9]4600 - PD &amp; T'!M9</f>
        <v>595.66875687499987</v>
      </c>
      <c r="N117" s="18">
        <f>'[9]4600 - PD &amp; T'!N9</f>
        <v>150.16507424999998</v>
      </c>
      <c r="O117" s="20">
        <f>'[9]4600 - PD &amp; T'!O9</f>
        <v>1.83</v>
      </c>
      <c r="P117" s="17">
        <f>'[9]4600 - PD &amp; T'!P9</f>
        <v>182.11500000000001</v>
      </c>
      <c r="Q117" s="17">
        <f>'[9]4600 - PD &amp; T'!Q9</f>
        <v>621.55849499999999</v>
      </c>
      <c r="R117" s="18">
        <f>'[9]4600 - PD &amp; T'!R9</f>
        <v>156.69174600000002</v>
      </c>
    </row>
    <row r="118" spans="1:18" x14ac:dyDescent="0.25">
      <c r="A118" s="35"/>
      <c r="B118" s="19" t="str">
        <f>'[9]4600 - PD &amp; T'!B10</f>
        <v>140V (16 ohms)</v>
      </c>
      <c r="C118" s="20">
        <f>'[9]4600 - PD &amp; T'!C10</f>
        <v>5.67</v>
      </c>
      <c r="D118" s="17">
        <f>'[9]4600 - PD &amp; T'!D10</f>
        <v>185.94874999999996</v>
      </c>
      <c r="E118" s="17">
        <f>'[9]4600 - PD &amp; T'!E10</f>
        <v>634.64308374999985</v>
      </c>
      <c r="F118" s="18">
        <f>'[9]4600 - PD &amp; T'!F10</f>
        <v>159.99030449999998</v>
      </c>
      <c r="G118" s="20">
        <f>'[9]4600 - PD &amp; T'!G10</f>
        <v>3.92</v>
      </c>
      <c r="H118" s="17">
        <f>'[9]4600 - PD &amp; T'!H10</f>
        <v>178.56687499999998</v>
      </c>
      <c r="I118" s="17">
        <f>'[9]4600 - PD &amp; T'!I10</f>
        <v>609.44874437499993</v>
      </c>
      <c r="J118" s="18">
        <f>'[9]4600 - PD &amp; T'!J10</f>
        <v>153.63893924999999</v>
      </c>
      <c r="K118" s="20">
        <f>'[9]4600 - PD &amp; T'!K10</f>
        <v>2.06</v>
      </c>
      <c r="L118" s="17">
        <f>'[9]4600 - PD &amp; T'!L10</f>
        <v>173.34937499999995</v>
      </c>
      <c r="M118" s="17">
        <f>'[9]4600 - PD &amp; T'!M10</f>
        <v>591.64141687499978</v>
      </c>
      <c r="N118" s="18">
        <f>'[9]4600 - PD &amp; T'!N10</f>
        <v>149.14980224999996</v>
      </c>
      <c r="O118" s="20">
        <f>'[9]4600 - PD &amp; T'!O10</f>
        <v>1.79</v>
      </c>
      <c r="P118" s="17">
        <f>'[9]4600 - PD &amp; T'!P10</f>
        <v>173.00187500000004</v>
      </c>
      <c r="Q118" s="17">
        <f>'[9]4600 - PD &amp; T'!Q10</f>
        <v>590.45539937500007</v>
      </c>
      <c r="R118" s="18">
        <f>'[9]4600 - PD &amp; T'!R10</f>
        <v>148.85081325000004</v>
      </c>
    </row>
    <row r="119" spans="1:18" x14ac:dyDescent="0.25">
      <c r="A119" s="35"/>
      <c r="B119" s="19" t="str">
        <f>'[9]4600 - PD &amp; T'!B11</f>
        <v>200V (33.33 ohms)</v>
      </c>
      <c r="C119" s="20">
        <f>'[9]4600 - PD &amp; T'!C11</f>
        <v>5.71</v>
      </c>
      <c r="D119" s="17">
        <f>'[9]4600 - PD &amp; T'!D11</f>
        <v>179.85280228022799</v>
      </c>
      <c r="E119" s="17">
        <f>'[9]4600 - PD &amp; T'!E11</f>
        <v>613.83761418241806</v>
      </c>
      <c r="F119" s="18">
        <f>'[9]4600 - PD &amp; T'!F11</f>
        <v>154.74535108190818</v>
      </c>
      <c r="G119" s="20">
        <f>'[9]4600 - PD &amp; T'!G11</f>
        <v>3.91</v>
      </c>
      <c r="H119" s="17">
        <f>'[9]4600 - PD &amp; T'!H11</f>
        <v>167.35849999999971</v>
      </c>
      <c r="I119" s="17">
        <f>'[9]4600 - PD &amp; T'!I11</f>
        <v>571.19456049999894</v>
      </c>
      <c r="J119" s="18">
        <f>'[9]4600 - PD &amp; T'!J11</f>
        <v>143.99525339999977</v>
      </c>
      <c r="K119" s="20">
        <f>'[9]4600 - PD &amp; T'!K11</f>
        <v>2.08</v>
      </c>
      <c r="L119" s="17">
        <f>'[9]4600 - PD &amp; T'!L11</f>
        <v>162.91060606060603</v>
      </c>
      <c r="M119" s="17">
        <f>'[9]4600 - PD &amp; T'!M11</f>
        <v>556.01389848484837</v>
      </c>
      <c r="N119" s="18">
        <f>'[9]4600 - PD &amp; T'!N11</f>
        <v>140.16828545454544</v>
      </c>
      <c r="O119" s="20">
        <f>'[9]4600 - PD &amp; T'!O11</f>
        <v>1.74</v>
      </c>
      <c r="P119" s="17">
        <f>'[9]4600 - PD &amp; T'!P11</f>
        <v>154.92025502550257</v>
      </c>
      <c r="Q119" s="17">
        <f>'[9]4600 - PD &amp; T'!Q11</f>
        <v>528.74283040204023</v>
      </c>
      <c r="R119" s="18">
        <f>'[9]4600 - PD &amp; T'!R11</f>
        <v>133.29338742394242</v>
      </c>
    </row>
    <row r="120" spans="1:18" x14ac:dyDescent="0.25">
      <c r="A120" s="9">
        <f>'[9]4600 - PD &amp; T'!A12</f>
        <v>0</v>
      </c>
      <c r="B120" s="21">
        <f>'[9]4600 - PD &amp; T'!B12</f>
        <v>0</v>
      </c>
      <c r="C120" s="11">
        <f>'[9]4600 - PD &amp; T'!C12</f>
        <v>0</v>
      </c>
      <c r="D120" s="12">
        <f>'[9]4600 - PD &amp; T'!D12</f>
        <v>0</v>
      </c>
      <c r="E120" s="12">
        <f>'[9]4600 - PD &amp; T'!E12</f>
        <v>0</v>
      </c>
      <c r="F120" s="13">
        <f>'[9]4600 - PD &amp; T'!F12</f>
        <v>0</v>
      </c>
      <c r="G120" s="11">
        <f>'[9]4600 - PD &amp; T'!G12</f>
        <v>0</v>
      </c>
      <c r="H120" s="12">
        <f>'[9]4600 - PD &amp; T'!H12</f>
        <v>0</v>
      </c>
      <c r="I120" s="12">
        <f>'[9]4600 - PD &amp; T'!I12</f>
        <v>0</v>
      </c>
      <c r="J120" s="13">
        <f>'[9]4600 - PD &amp; T'!J12</f>
        <v>0</v>
      </c>
      <c r="K120" s="11">
        <f>'[9]4600 - PD &amp; T'!K12</f>
        <v>0</v>
      </c>
      <c r="L120" s="12">
        <f>'[9]4600 - PD &amp; T'!L12</f>
        <v>0</v>
      </c>
      <c r="M120" s="12">
        <f>'[9]4600 - PD &amp; T'!M12</f>
        <v>0</v>
      </c>
      <c r="N120" s="13">
        <f>'[9]4600 - PD &amp; T'!N12</f>
        <v>0</v>
      </c>
      <c r="O120" s="11">
        <f>'[9]4600 - PD &amp; T'!O12</f>
        <v>0</v>
      </c>
      <c r="P120" s="12">
        <f>'[9]4600 - PD &amp; T'!P12</f>
        <v>0</v>
      </c>
      <c r="Q120" s="12">
        <f>'[9]4600 - PD &amp; T'!Q12</f>
        <v>0</v>
      </c>
      <c r="R120" s="13">
        <f>'[9]4600 - PD &amp; T'!R12</f>
        <v>0</v>
      </c>
    </row>
    <row r="121" spans="1:18" ht="15" customHeight="1" x14ac:dyDescent="0.25">
      <c r="A121" s="35" t="str">
        <f>'[9]4600 - PD &amp; T'!A13</f>
        <v>1/3 Power Pink Noise Typical of program material at extreme clip</v>
      </c>
      <c r="B121" s="14" t="str">
        <f>'[9]4600 - PD &amp; T'!B13</f>
        <v>4 ohms</v>
      </c>
      <c r="C121" s="15">
        <f>'[9]4600 - PD &amp; T'!C13</f>
        <v>8.1300000000000008</v>
      </c>
      <c r="D121" s="16">
        <f>'[9]4600 - PD &amp; T'!D13</f>
        <v>291.95500000000004</v>
      </c>
      <c r="E121" s="16">
        <f>'[9]4600 - PD &amp; T'!E13</f>
        <v>996.4424150000001</v>
      </c>
      <c r="F121" s="18">
        <f>'[9]4600 - PD &amp; T'!F13</f>
        <v>251.19808200000006</v>
      </c>
      <c r="G121" s="15">
        <f>'[9]4600 - PD &amp; T'!G13</f>
        <v>5.65</v>
      </c>
      <c r="H121" s="16">
        <f>'[9]4600 - PD &amp; T'!H13</f>
        <v>277.9174999999999</v>
      </c>
      <c r="I121" s="16">
        <f>'[9]4600 - PD &amp; T'!I13</f>
        <v>948.53242749999959</v>
      </c>
      <c r="J121" s="18">
        <f>'[9]4600 - PD &amp; T'!J13</f>
        <v>239.12021699999994</v>
      </c>
      <c r="K121" s="15">
        <f>'[9]4600 - PD &amp; T'!K13</f>
        <v>2.95</v>
      </c>
      <c r="L121" s="16">
        <f>'[9]4600 - PD &amp; T'!L13</f>
        <v>268.99749999999995</v>
      </c>
      <c r="M121" s="16">
        <f>'[9]4600 - PD &amp; T'!M13</f>
        <v>918.08846749999975</v>
      </c>
      <c r="N121" s="18">
        <f>'[9]4600 - PD &amp; T'!N13</f>
        <v>231.44544899999997</v>
      </c>
      <c r="O121" s="15">
        <f>'[9]4600 - PD &amp; T'!O13</f>
        <v>2.4700000000000002</v>
      </c>
      <c r="P121" s="16">
        <f>'[9]4600 - PD &amp; T'!P13</f>
        <v>261.91750000000002</v>
      </c>
      <c r="Q121" s="16">
        <f>'[9]4600 - PD &amp; T'!Q13</f>
        <v>893.92442749999998</v>
      </c>
      <c r="R121" s="18">
        <f>'[9]4600 - PD &amp; T'!R13</f>
        <v>225.35381700000002</v>
      </c>
    </row>
    <row r="122" spans="1:18" x14ac:dyDescent="0.25">
      <c r="A122" s="35"/>
      <c r="B122" s="14" t="str">
        <f>'[9]4600 - PD &amp; T'!B14</f>
        <v>8 ohms</v>
      </c>
      <c r="C122" s="15">
        <f>'[9]4600 - PD &amp; T'!C14</f>
        <v>13.58</v>
      </c>
      <c r="D122" s="16">
        <f>'[9]4600 - PD &amp; T'!D14</f>
        <v>358.09500000000003</v>
      </c>
      <c r="E122" s="16">
        <f>'[9]4600 - PD &amp; T'!E14</f>
        <v>1222.1782350000001</v>
      </c>
      <c r="F122" s="18">
        <f>'[9]4600 - PD &amp; T'!F14</f>
        <v>308.10493800000006</v>
      </c>
      <c r="G122" s="15">
        <f>'[9]4600 - PD &amp; T'!G14</f>
        <v>9.56</v>
      </c>
      <c r="H122" s="16">
        <f>'[9]4600 - PD &amp; T'!H14</f>
        <v>343.94499999999982</v>
      </c>
      <c r="I122" s="16">
        <f>'[9]4600 - PD &amp; T'!I14</f>
        <v>1173.8842849999994</v>
      </c>
      <c r="J122" s="18">
        <f>'[9]4600 - PD &amp; T'!J14</f>
        <v>295.93027799999987</v>
      </c>
      <c r="K122" s="15">
        <f>'[9]4600 - PD &amp; T'!K14</f>
        <v>4.9000000000000004</v>
      </c>
      <c r="L122" s="16">
        <f>'[9]4600 - PD &amp; T'!L14</f>
        <v>322.0737499999999</v>
      </c>
      <c r="M122" s="16">
        <f>'[9]4600 - PD &amp; T'!M14</f>
        <v>1099.2377087499997</v>
      </c>
      <c r="N122" s="18">
        <f>'[9]4600 - PD &amp; T'!N14</f>
        <v>277.11225449999995</v>
      </c>
      <c r="O122" s="15">
        <f>'[9]4600 - PD &amp; T'!O14</f>
        <v>4.1100000000000003</v>
      </c>
      <c r="P122" s="16">
        <f>'[9]4600 - PD &amp; T'!P14</f>
        <v>317.76499999999987</v>
      </c>
      <c r="Q122" s="16">
        <f>'[9]4600 - PD &amp; T'!Q14</f>
        <v>1084.5319449999995</v>
      </c>
      <c r="R122" s="18">
        <f>'[9]4600 - PD &amp; T'!R14</f>
        <v>273.4050059999999</v>
      </c>
    </row>
    <row r="123" spans="1:18" x14ac:dyDescent="0.25">
      <c r="A123" s="35"/>
      <c r="B123" s="19" t="str">
        <f>'[9]4600 - PD &amp; T'!B15</f>
        <v>16 ohms</v>
      </c>
      <c r="C123" s="20">
        <f>'[9]4600 - PD &amp; T'!C15</f>
        <v>13.07</v>
      </c>
      <c r="D123" s="17">
        <f>'[9]4600 - PD &amp; T'!D15</f>
        <v>315.12875000000008</v>
      </c>
      <c r="E123" s="17">
        <f>'[9]4600 - PD &amp; T'!E15</f>
        <v>1075.5344237500003</v>
      </c>
      <c r="F123" s="18">
        <f>'[9]4600 - PD &amp; T'!F15</f>
        <v>271.13677650000011</v>
      </c>
      <c r="G123" s="20">
        <f>'[9]4600 - PD &amp; T'!G15</f>
        <v>9.0399999999999991</v>
      </c>
      <c r="H123" s="17">
        <f>'[9]4600 - PD &amp; T'!H15</f>
        <v>291.74687499999993</v>
      </c>
      <c r="I123" s="17">
        <f>'[9]4600 - PD &amp; T'!I15</f>
        <v>995.73208437499966</v>
      </c>
      <c r="J123" s="18">
        <f>'[9]4600 - PD &amp; T'!J15</f>
        <v>251.01901124999995</v>
      </c>
      <c r="K123" s="20">
        <f>'[9]4600 - PD &amp; T'!K15</f>
        <v>4.5599999999999996</v>
      </c>
      <c r="L123" s="17">
        <f>'[9]4600 - PD &amp; T'!L15</f>
        <v>234.9643749999999</v>
      </c>
      <c r="M123" s="17">
        <f>'[9]4600 - PD &amp; T'!M15</f>
        <v>801.93341187499959</v>
      </c>
      <c r="N123" s="18">
        <f>'[9]4600 - PD &amp; T'!N15</f>
        <v>202.16334824999993</v>
      </c>
      <c r="O123" s="20">
        <f>'[9]4600 - PD &amp; T'!O15</f>
        <v>3.97</v>
      </c>
      <c r="P123" s="17">
        <f>'[9]4600 - PD &amp; T'!P15</f>
        <v>271.83375000000001</v>
      </c>
      <c r="Q123" s="17">
        <f>'[9]4600 - PD &amp; T'!Q15</f>
        <v>927.76858874999994</v>
      </c>
      <c r="R123" s="18">
        <f>'[9]4600 - PD &amp; T'!R15</f>
        <v>233.88575850000001</v>
      </c>
    </row>
    <row r="124" spans="1:18" x14ac:dyDescent="0.25">
      <c r="A124" s="35"/>
      <c r="B124" s="19" t="str">
        <f>'[9]4600 - PD &amp; T'!B16</f>
        <v>140V (16 ohms)</v>
      </c>
      <c r="C124" s="20">
        <f>'[9]4600 - PD &amp; T'!C16</f>
        <v>12.96</v>
      </c>
      <c r="D124" s="17">
        <f>'[9]4600 - PD &amp; T'!D16</f>
        <v>312.94749999999999</v>
      </c>
      <c r="E124" s="17">
        <f>'[9]4600 - PD &amp; T'!E16</f>
        <v>1068.0898175</v>
      </c>
      <c r="F124" s="18">
        <f>'[9]4600 - PD &amp; T'!F16</f>
        <v>269.26002900000003</v>
      </c>
      <c r="G124" s="20">
        <f>'[9]4600 - PD &amp; T'!G16</f>
        <v>8.9499999999999993</v>
      </c>
      <c r="H124" s="17">
        <f>'[9]4600 - PD &amp; T'!H16</f>
        <v>289.42687500000011</v>
      </c>
      <c r="I124" s="17">
        <f>'[9]4600 - PD &amp; T'!I16</f>
        <v>987.81392437500028</v>
      </c>
      <c r="J124" s="18">
        <f>'[9]4600 - PD &amp; T'!J16</f>
        <v>249.02288325000012</v>
      </c>
      <c r="K124" s="20">
        <f>'[9]4600 - PD &amp; T'!K16</f>
        <v>4.58</v>
      </c>
      <c r="L124" s="17">
        <f>'[9]4600 - PD &amp; T'!L16</f>
        <v>258.99375000000009</v>
      </c>
      <c r="M124" s="17">
        <f>'[9]4600 - PD &amp; T'!M16</f>
        <v>883.94566875000021</v>
      </c>
      <c r="N124" s="18">
        <f>'[9]4600 - PD &amp; T'!N16</f>
        <v>222.83822250000009</v>
      </c>
      <c r="O124" s="20">
        <f>'[9]4600 - PD &amp; T'!O16</f>
        <v>3.87</v>
      </c>
      <c r="P124" s="17">
        <f>'[9]4600 - PD &amp; T'!P16</f>
        <v>257.67874999999992</v>
      </c>
      <c r="Q124" s="17">
        <f>'[9]4600 - PD &amp; T'!Q16</f>
        <v>879.45757374999971</v>
      </c>
      <c r="R124" s="18">
        <f>'[9]4600 - PD &amp; T'!R16</f>
        <v>221.70679649999994</v>
      </c>
    </row>
    <row r="125" spans="1:18" ht="15.75" thickBot="1" x14ac:dyDescent="0.3">
      <c r="A125" s="36"/>
      <c r="B125" s="22" t="str">
        <f>'[9]4600 - PD &amp; T'!B17</f>
        <v>200V (33.33 ohms)</v>
      </c>
      <c r="C125" s="23">
        <f>'[9]4600 - PD &amp; T'!C17</f>
        <v>12.84</v>
      </c>
      <c r="D125" s="24">
        <f>'[9]4600 - PD &amp; T'!D17</f>
        <v>296.18321032103199</v>
      </c>
      <c r="E125" s="24">
        <f>'[9]4600 - PD &amp; T'!E17</f>
        <v>1010.8732968256821</v>
      </c>
      <c r="F125" s="25">
        <f>'[9]4600 - PD &amp; T'!F17</f>
        <v>254.83603416021595</v>
      </c>
      <c r="G125" s="23">
        <f>'[9]4600 - PD &amp; T'!G17</f>
        <v>8.83</v>
      </c>
      <c r="H125" s="24">
        <f>'[9]4600 - PD &amp; T'!H17</f>
        <v>259.55519999999922</v>
      </c>
      <c r="I125" s="24">
        <f>'[9]4600 - PD &amp; T'!I17</f>
        <v>885.86189759999729</v>
      </c>
      <c r="J125" s="25">
        <f>'[9]4600 - PD &amp; T'!J17</f>
        <v>223.32129407999935</v>
      </c>
      <c r="K125" s="23">
        <f>'[9]4600 - PD &amp; T'!K17</f>
        <v>4.51</v>
      </c>
      <c r="L125" s="24">
        <f>'[9]4600 - PD &amp; T'!L17</f>
        <v>231.38325532553245</v>
      </c>
      <c r="M125" s="24">
        <f>'[9]4600 - PD &amp; T'!M17</f>
        <v>789.71105042604222</v>
      </c>
      <c r="N125" s="25">
        <f>'[9]4600 - PD &amp; T'!N17</f>
        <v>199.08215288208814</v>
      </c>
      <c r="O125" s="23">
        <f>'[9]4600 - PD &amp; T'!O17</f>
        <v>3.84</v>
      </c>
      <c r="P125" s="24">
        <f>'[9]4600 - PD &amp; T'!P17</f>
        <v>250.83404740474043</v>
      </c>
      <c r="Q125" s="24">
        <f>'[9]4600 - PD &amp; T'!Q17</f>
        <v>856.09660379237903</v>
      </c>
      <c r="R125" s="25">
        <f>'[9]4600 - PD &amp; T'!R17</f>
        <v>215.81761438703867</v>
      </c>
    </row>
    <row r="126" spans="1:18" ht="33" customHeight="1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.75" thickBot="1" x14ac:dyDescent="0.3">
      <c r="A127" s="37" t="str">
        <f>'[9]4600 - PD &amp; T'!A19</f>
        <v>DCi 4600 - Dual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9"/>
    </row>
    <row r="128" spans="1:18" x14ac:dyDescent="0.25">
      <c r="A128" s="40" t="str">
        <f>'[9]4600 - PD &amp; T'!A20</f>
        <v>P1-32</v>
      </c>
      <c r="B128" s="41"/>
      <c r="C128" s="42" t="str">
        <f>'[9]4600 - PD &amp; T'!C20</f>
        <v>85 VAC / 60 Hz</v>
      </c>
      <c r="D128" s="43"/>
      <c r="E128" s="43"/>
      <c r="F128" s="44"/>
      <c r="G128" s="42" t="str">
        <f>'[9]4600 - PD &amp; T'!G20</f>
        <v>120 VAC / 60 Hz</v>
      </c>
      <c r="H128" s="43"/>
      <c r="I128" s="43"/>
      <c r="J128" s="44"/>
      <c r="K128" s="42" t="str">
        <f>'[9]4600 - PD &amp; T'!K20</f>
        <v>230 VAC / 50 Hz</v>
      </c>
      <c r="L128" s="43"/>
      <c r="M128" s="43"/>
      <c r="N128" s="44"/>
      <c r="O128" s="42" t="str">
        <f>'[9]4600 - PD &amp; T'!O20</f>
        <v>277 VAC / 50 Hz</v>
      </c>
      <c r="P128" s="43"/>
      <c r="Q128" s="43"/>
      <c r="R128" s="44"/>
    </row>
    <row r="129" spans="1:18" ht="15" customHeight="1" x14ac:dyDescent="0.25">
      <c r="A129" s="45" t="str">
        <f>'[9]4600 - PD &amp; T'!A21</f>
        <v>Condition</v>
      </c>
      <c r="B129" s="47" t="str">
        <f>'[9]4600 - PD &amp; T'!B21</f>
        <v>Load</v>
      </c>
      <c r="C129" s="49" t="str">
        <f>'[9]4600 - PD &amp; T'!C21</f>
        <v>Line current
(amps)</v>
      </c>
      <c r="D129" s="51" t="str">
        <f>'[9]4600 - PD &amp; T'!D21</f>
        <v>Power Dissipated as Heat</v>
      </c>
      <c r="E129" s="51"/>
      <c r="F129" s="47"/>
      <c r="G129" s="49" t="str">
        <f>'[9]4600 - PD &amp; T'!G21</f>
        <v>Line current
(amps)</v>
      </c>
      <c r="H129" s="51" t="str">
        <f>'[9]4600 - PD &amp; T'!H21</f>
        <v>Power Dissipated as Heat</v>
      </c>
      <c r="I129" s="51"/>
      <c r="J129" s="47"/>
      <c r="K129" s="49" t="str">
        <f>'[9]4600 - PD &amp; T'!K21</f>
        <v>Line current
(amps)</v>
      </c>
      <c r="L129" s="51" t="str">
        <f>'[9]4600 - PD &amp; T'!L21</f>
        <v>Power Dissipated as Heat</v>
      </c>
      <c r="M129" s="51"/>
      <c r="N129" s="47"/>
      <c r="O129" s="49" t="str">
        <f>'[9]4600 - PD &amp; T'!O21</f>
        <v>Line current
(amps)</v>
      </c>
      <c r="P129" s="51" t="str">
        <f>'[9]4600 - PD &amp; T'!P21</f>
        <v>Power Dissipated as Heat</v>
      </c>
      <c r="Q129" s="51"/>
      <c r="R129" s="47"/>
    </row>
    <row r="130" spans="1:18" ht="30" customHeight="1" thickBot="1" x14ac:dyDescent="0.3">
      <c r="A130" s="46"/>
      <c r="B130" s="48"/>
      <c r="C130" s="50"/>
      <c r="D130" s="2" t="str">
        <f>'[9]4600 - PD &amp; T'!D22</f>
        <v xml:space="preserve">watts </v>
      </c>
      <c r="E130" s="2" t="str">
        <f>'[9]4600 - PD &amp; T'!E22</f>
        <v>BTU</v>
      </c>
      <c r="F130" s="3" t="str">
        <f>'[9]4600 - PD &amp; T'!F22</f>
        <v>kcal/hr</v>
      </c>
      <c r="G130" s="50"/>
      <c r="H130" s="2" t="str">
        <f>'[9]4600 - PD &amp; T'!H22</f>
        <v xml:space="preserve">watts </v>
      </c>
      <c r="I130" s="2" t="str">
        <f>'[9]4600 - PD &amp; T'!I22</f>
        <v>BTU</v>
      </c>
      <c r="J130" s="3" t="str">
        <f>'[9]4600 - PD &amp; T'!J22</f>
        <v>kcal/hr</v>
      </c>
      <c r="K130" s="50"/>
      <c r="L130" s="2" t="str">
        <f>'[9]4600 - PD &amp; T'!L22</f>
        <v xml:space="preserve">watts </v>
      </c>
      <c r="M130" s="2" t="str">
        <f>'[9]4600 - PD &amp; T'!M22</f>
        <v>BTU</v>
      </c>
      <c r="N130" s="3" t="str">
        <f>'[9]4600 - PD &amp; T'!N22</f>
        <v>kcal/hr</v>
      </c>
      <c r="O130" s="50"/>
      <c r="P130" s="2" t="str">
        <f>'[9]4600 - PD &amp; T'!P22</f>
        <v xml:space="preserve">watts </v>
      </c>
      <c r="Q130" s="2" t="str">
        <f>'[9]4600 - PD &amp; T'!Q22</f>
        <v>BTU</v>
      </c>
      <c r="R130" s="3" t="str">
        <f>'[9]4600 - PD &amp; T'!R22</f>
        <v>kcal/hr</v>
      </c>
    </row>
    <row r="131" spans="1:18" x14ac:dyDescent="0.25">
      <c r="A131" s="4" t="str">
        <f>'[9]4600 - PD &amp; T'!A23</f>
        <v>At Idle Awake</v>
      </c>
      <c r="B131" s="5" t="str">
        <f>'[9]4600 - PD &amp; T'!B23</f>
        <v>N/A</v>
      </c>
      <c r="C131" s="6">
        <f>'[9]4600 - PD &amp; T'!C23</f>
        <v>1.41</v>
      </c>
      <c r="D131" s="7">
        <f>'[9]4600 - PD &amp; T'!D23</f>
        <v>116.48</v>
      </c>
      <c r="E131" s="7">
        <f>'[9]4600 - PD &amp; T'!E23</f>
        <v>397.54624000000001</v>
      </c>
      <c r="F131" s="8">
        <f>'[9]4600 - PD &amp; T'!F23</f>
        <v>100.21939200000001</v>
      </c>
      <c r="G131" s="6">
        <f>'[9]4600 - PD &amp; T'!G23</f>
        <v>1.01</v>
      </c>
      <c r="H131" s="7">
        <f>'[9]4600 - PD &amp; T'!H23</f>
        <v>117.72</v>
      </c>
      <c r="I131" s="7">
        <f>'[9]4600 - PD &amp; T'!I23</f>
        <v>401.77835999999996</v>
      </c>
      <c r="J131" s="8">
        <f>'[9]4600 - PD &amp; T'!J23</f>
        <v>101.286288</v>
      </c>
      <c r="K131" s="6">
        <f>'[9]4600 - PD &amp; T'!K23</f>
        <v>0.61</v>
      </c>
      <c r="L131" s="7">
        <f>'[9]4600 - PD &amp; T'!L23</f>
        <v>120</v>
      </c>
      <c r="M131" s="7">
        <f>'[9]4600 - PD &amp; T'!M23</f>
        <v>409.56</v>
      </c>
      <c r="N131" s="8">
        <f>'[9]4600 - PD &amp; T'!N23</f>
        <v>103.248</v>
      </c>
      <c r="O131" s="28">
        <f>'[9]4600 - PD &amp; T'!O23</f>
        <v>6.3E-2</v>
      </c>
      <c r="P131" s="7">
        <f>'[9]4600 - PD &amp; T'!P23</f>
        <v>112</v>
      </c>
      <c r="Q131" s="7">
        <f>'[9]4600 - PD &amp; T'!Q23</f>
        <v>382.25599999999997</v>
      </c>
      <c r="R131" s="8">
        <f>'[9]4600 - PD &amp; T'!R23</f>
        <v>96.364800000000002</v>
      </c>
    </row>
    <row r="132" spans="1:18" x14ac:dyDescent="0.25">
      <c r="A132" s="9">
        <f>'[9]4600 - PD &amp; T'!A24</f>
        <v>0</v>
      </c>
      <c r="B132" s="10">
        <f>'[9]4600 - PD &amp; T'!B24</f>
        <v>0</v>
      </c>
      <c r="C132" s="11">
        <f>'[9]4600 - PD &amp; T'!C24</f>
        <v>0</v>
      </c>
      <c r="D132" s="12">
        <f>'[9]4600 - PD &amp; T'!D24</f>
        <v>0</v>
      </c>
      <c r="E132" s="12">
        <f>'[9]4600 - PD &amp; T'!E24</f>
        <v>0</v>
      </c>
      <c r="F132" s="13">
        <f>'[9]4600 - PD &amp; T'!F24</f>
        <v>0</v>
      </c>
      <c r="G132" s="11">
        <f>'[9]4600 - PD &amp; T'!G24</f>
        <v>0</v>
      </c>
      <c r="H132" s="12">
        <f>'[9]4600 - PD &amp; T'!H24</f>
        <v>0</v>
      </c>
      <c r="I132" s="12">
        <f>'[9]4600 - PD &amp; T'!I24</f>
        <v>0</v>
      </c>
      <c r="J132" s="13">
        <f>'[9]4600 - PD &amp; T'!J24</f>
        <v>0</v>
      </c>
      <c r="K132" s="11">
        <f>'[9]4600 - PD &amp; T'!K24</f>
        <v>0</v>
      </c>
      <c r="L132" s="12">
        <f>'[9]4600 - PD &amp; T'!L24</f>
        <v>0</v>
      </c>
      <c r="M132" s="12">
        <f>'[9]4600 - PD &amp; T'!M24</f>
        <v>0</v>
      </c>
      <c r="N132" s="13">
        <f>'[9]4600 - PD &amp; T'!N24</f>
        <v>0</v>
      </c>
      <c r="O132" s="29">
        <f>'[9]4600 - PD &amp; T'!O24</f>
        <v>0</v>
      </c>
      <c r="P132" s="12">
        <f>'[9]4600 - PD &amp; T'!P24</f>
        <v>0</v>
      </c>
      <c r="Q132" s="12">
        <f>'[9]4600 - PD &amp; T'!Q24</f>
        <v>0</v>
      </c>
      <c r="R132" s="13">
        <f>'[9]4600 - PD &amp; T'!R24</f>
        <v>0</v>
      </c>
    </row>
    <row r="133" spans="1:18" ht="15" customHeight="1" x14ac:dyDescent="0.25">
      <c r="A133" s="35" t="str">
        <f>'[9]4600 - PD &amp; T'!A25</f>
        <v>1/8 Power Pink Noise Typical of program material just at clip</v>
      </c>
      <c r="B133" s="14" t="str">
        <f>'[9]4600 - PD &amp; T'!B25</f>
        <v>2 ohms</v>
      </c>
      <c r="C133" s="15">
        <f>'[9]4600 - PD &amp; T'!C25</f>
        <v>4.16</v>
      </c>
      <c r="D133" s="16">
        <f>'[9]4600 - PD &amp; T'!D25</f>
        <v>183.71285849999998</v>
      </c>
      <c r="E133" s="17">
        <f>'[9]4600 - PD &amp; T'!E25</f>
        <v>627.01198606049991</v>
      </c>
      <c r="F133" s="18">
        <f>'[9]4600 - PD &amp; T'!F25</f>
        <v>158.06654345339999</v>
      </c>
      <c r="G133" s="15">
        <f>'[9]4600 - PD &amp; T'!G25</f>
        <v>2.97</v>
      </c>
      <c r="H133" s="16">
        <f>'[9]4600 - PD &amp; T'!H25</f>
        <v>182.32251299999999</v>
      </c>
      <c r="I133" s="17">
        <f>'[9]4600 - PD &amp; T'!I25</f>
        <v>622.26673686899994</v>
      </c>
      <c r="J133" s="18">
        <f>'[9]4600 - PD &amp; T'!J25</f>
        <v>156.87029018519999</v>
      </c>
      <c r="K133" s="15">
        <f>'[9]4600 - PD &amp; T'!K25</f>
        <v>1.47</v>
      </c>
      <c r="L133" s="16">
        <f>'[9]4600 - PD &amp; T'!L25</f>
        <v>168.39977900000002</v>
      </c>
      <c r="M133" s="17">
        <f>'[9]4600 - PD &amp; T'!M25</f>
        <v>574.7484457270001</v>
      </c>
      <c r="N133" s="18">
        <f>'[9]4600 - PD &amp; T'!N25</f>
        <v>144.89116985160004</v>
      </c>
      <c r="O133" s="30">
        <f>'[9]4600 - PD &amp; T'!O25</f>
        <v>1.32</v>
      </c>
      <c r="P133" s="16">
        <f>'[9]4600 - PD &amp; T'!P25</f>
        <v>166.71775099999996</v>
      </c>
      <c r="Q133" s="17">
        <f>'[9]4600 - PD &amp; T'!Q25</f>
        <v>569.00768416299979</v>
      </c>
      <c r="R133" s="18">
        <f>'[9]4600 - PD &amp; T'!R25</f>
        <v>143.44395296039997</v>
      </c>
    </row>
    <row r="134" spans="1:18" x14ac:dyDescent="0.25">
      <c r="A134" s="35"/>
      <c r="B134" s="14" t="str">
        <f>'[9]4600 - PD &amp; T'!B26</f>
        <v>4 ohms</v>
      </c>
      <c r="C134" s="15">
        <f>'[9]4600 - PD &amp; T'!C26</f>
        <v>6.05</v>
      </c>
      <c r="D134" s="16">
        <f>'[9]4600 - PD &amp; T'!D26</f>
        <v>202.64419750000002</v>
      </c>
      <c r="E134" s="17">
        <f>'[9]4600 - PD &amp; T'!E26</f>
        <v>691.62464606750007</v>
      </c>
      <c r="F134" s="18">
        <f>'[9]4600 - PD &amp; T'!F26</f>
        <v>174.35506752900002</v>
      </c>
      <c r="G134" s="15">
        <f>'[9]4600 - PD &amp; T'!G26</f>
        <v>4.26</v>
      </c>
      <c r="H134" s="16">
        <f>'[9]4600 - PD &amp; T'!H26</f>
        <v>199.90533374999995</v>
      </c>
      <c r="I134" s="17">
        <f>'[9]4600 - PD &amp; T'!I26</f>
        <v>682.2769040887498</v>
      </c>
      <c r="J134" s="18">
        <f>'[9]4600 - PD &amp; T'!J26</f>
        <v>171.99854915849997</v>
      </c>
      <c r="K134" s="15">
        <f>'[9]4600 - PD &amp; T'!K26</f>
        <v>2.2400000000000002</v>
      </c>
      <c r="L134" s="16">
        <f>'[9]4600 - PD &amp; T'!L26</f>
        <v>191.05524574999998</v>
      </c>
      <c r="M134" s="17">
        <f>'[9]4600 - PD &amp; T'!M26</f>
        <v>652.07155374474996</v>
      </c>
      <c r="N134" s="18">
        <f>'[9]4600 - PD &amp; T'!N26</f>
        <v>164.38393344330001</v>
      </c>
      <c r="O134" s="30">
        <f>'[9]4600 - PD &amp; T'!O26</f>
        <v>1.91</v>
      </c>
      <c r="P134" s="16">
        <f>'[9]4600 - PD &amp; T'!P26</f>
        <v>193.20460624999998</v>
      </c>
      <c r="Q134" s="17">
        <f>'[9]4600 - PD &amp; T'!Q26</f>
        <v>659.40732113124989</v>
      </c>
      <c r="R134" s="18">
        <f>'[9]4600 - PD &amp; T'!R26</f>
        <v>166.23324321749999</v>
      </c>
    </row>
    <row r="135" spans="1:18" x14ac:dyDescent="0.25">
      <c r="A135" s="35"/>
      <c r="B135" s="19" t="str">
        <f>'[9]4600 - PD &amp; T'!B27</f>
        <v>8 ohms</v>
      </c>
      <c r="C135" s="20">
        <f>'[9]4600 - PD &amp; T'!C27</f>
        <v>5.72</v>
      </c>
      <c r="D135" s="17">
        <f>'[9]4600 - PD &amp; T'!D27</f>
        <v>181.77419724999999</v>
      </c>
      <c r="E135" s="17">
        <f>'[9]4600 - PD &amp; T'!E27</f>
        <v>620.39533521424994</v>
      </c>
      <c r="F135" s="18">
        <f>'[9]4600 - PD &amp; T'!F27</f>
        <v>156.39851931390001</v>
      </c>
      <c r="G135" s="20">
        <f>'[9]4600 - PD &amp; T'!G27</f>
        <v>3.99</v>
      </c>
      <c r="H135" s="17">
        <f>'[9]4600 - PD &amp; T'!H27</f>
        <v>174.277800625</v>
      </c>
      <c r="I135" s="17">
        <f>'[9]4600 - PD &amp; T'!I27</f>
        <v>594.81013353312494</v>
      </c>
      <c r="J135" s="18">
        <f>'[9]4600 - PD &amp; T'!J27</f>
        <v>149.94861965775002</v>
      </c>
      <c r="K135" s="20">
        <f>'[9]4600 - PD &amp; T'!K27</f>
        <v>2.16</v>
      </c>
      <c r="L135" s="17">
        <f>'[9]4600 - PD &amp; T'!L27</f>
        <v>167.85256700000002</v>
      </c>
      <c r="M135" s="17">
        <f>'[9]4600 - PD &amp; T'!M27</f>
        <v>572.880811171</v>
      </c>
      <c r="N135" s="18">
        <f>'[9]4600 - PD &amp; T'!N27</f>
        <v>144.42034864680002</v>
      </c>
      <c r="O135" s="31">
        <f>'[9]4600 - PD &amp; T'!O27</f>
        <v>1.8</v>
      </c>
      <c r="P135" s="17">
        <f>'[9]4600 - PD &amp; T'!P27</f>
        <v>168.53530912500003</v>
      </c>
      <c r="Q135" s="17">
        <f>'[9]4600 - PD &amp; T'!Q27</f>
        <v>575.21101004362504</v>
      </c>
      <c r="R135" s="18">
        <f>'[9]4600 - PD &amp; T'!R27</f>
        <v>145.00777997115003</v>
      </c>
    </row>
    <row r="136" spans="1:18" x14ac:dyDescent="0.25">
      <c r="A136" s="35"/>
      <c r="B136" s="19" t="str">
        <f>'[9]4600 - PD &amp; T'!B28</f>
        <v>70V (16.33 ohms)</v>
      </c>
      <c r="C136" s="20">
        <f>'[9]4600 - PD &amp; T'!C28</f>
        <v>5.7</v>
      </c>
      <c r="D136" s="17">
        <f>'[9]4600 - PD &amp; T'!D28</f>
        <v>179.30765175000005</v>
      </c>
      <c r="E136" s="17">
        <f>'[9]4600 - PD &amp; T'!E28</f>
        <v>611.97701542275013</v>
      </c>
      <c r="F136" s="18">
        <f>'[9]4600 - PD &amp; T'!F28</f>
        <v>154.27630356570006</v>
      </c>
      <c r="G136" s="20">
        <f>'[9]4600 - PD &amp; T'!G28</f>
        <v>3.98</v>
      </c>
      <c r="H136" s="17">
        <f>'[9]4600 - PD &amp; T'!H28</f>
        <v>174.60373449999997</v>
      </c>
      <c r="I136" s="17">
        <f>'[9]4600 - PD &amp; T'!I28</f>
        <v>595.92254584849991</v>
      </c>
      <c r="J136" s="18">
        <f>'[9]4600 - PD &amp; T'!J28</f>
        <v>150.22905316379999</v>
      </c>
      <c r="K136" s="20">
        <f>'[9]4600 - PD &amp; T'!K28</f>
        <v>2.11</v>
      </c>
      <c r="L136" s="17">
        <f>'[9]4600 - PD &amp; T'!L28</f>
        <v>167.902856875</v>
      </c>
      <c r="M136" s="17">
        <f>'[9]4600 - PD &amp; T'!M28</f>
        <v>573.05245051437498</v>
      </c>
      <c r="N136" s="18">
        <f>'[9]4600 - PD &amp; T'!N28</f>
        <v>144.46361805525001</v>
      </c>
      <c r="O136" s="31">
        <f>'[9]4600 - PD &amp; T'!O28</f>
        <v>1.81</v>
      </c>
      <c r="P136" s="17">
        <f>'[9]4600 - PD &amp; T'!P28</f>
        <v>169.27709537500004</v>
      </c>
      <c r="Q136" s="17">
        <f>'[9]4600 - PD &amp; T'!Q28</f>
        <v>577.74272651487513</v>
      </c>
      <c r="R136" s="18">
        <f>'[9]4600 - PD &amp; T'!R28</f>
        <v>145.64601286065005</v>
      </c>
    </row>
    <row r="137" spans="1:18" x14ac:dyDescent="0.25">
      <c r="A137" s="35"/>
      <c r="B137" s="19" t="str">
        <f>'[9]4600 - PD &amp; T'!B29</f>
        <v>100V (33.33 ohms)</v>
      </c>
      <c r="C137" s="20">
        <f>'[9]4600 - PD &amp; T'!C29</f>
        <v>5.65</v>
      </c>
      <c r="D137" s="17">
        <f>'[9]4600 - PD &amp; T'!D29</f>
        <v>175.22080411999883</v>
      </c>
      <c r="E137" s="17">
        <f>'[9]4600 - PD &amp; T'!E29</f>
        <v>598.02860446155603</v>
      </c>
      <c r="F137" s="18">
        <f>'[9]4600 - PD &amp; T'!F29</f>
        <v>150.759979864847</v>
      </c>
      <c r="G137" s="20">
        <f>'[9]4600 - PD &amp; T'!G29</f>
        <v>3.97</v>
      </c>
      <c r="H137" s="17">
        <f>'[9]4600 - PD &amp; T'!H29</f>
        <v>169.22005201999883</v>
      </c>
      <c r="I137" s="17">
        <f>'[9]4600 - PD &amp; T'!I29</f>
        <v>577.54803754425598</v>
      </c>
      <c r="J137" s="18">
        <f>'[9]4600 - PD &amp; T'!J29</f>
        <v>145.596932758007</v>
      </c>
      <c r="K137" s="20">
        <f>'[9]4600 - PD &amp; T'!K29</f>
        <v>2.0699999999999998</v>
      </c>
      <c r="L137" s="17">
        <f>'[9]4600 - PD &amp; T'!L29</f>
        <v>162.42680987999881</v>
      </c>
      <c r="M137" s="17">
        <f>'[9]4600 - PD &amp; T'!M29</f>
        <v>554.36270212043587</v>
      </c>
      <c r="N137" s="18">
        <f>'[9]4600 - PD &amp; T'!N29</f>
        <v>139.75202722075099</v>
      </c>
      <c r="O137" s="31">
        <f>'[9]4600 - PD &amp; T'!O29</f>
        <v>1.79</v>
      </c>
      <c r="P137" s="17">
        <f>'[9]4600 - PD &amp; T'!P29</f>
        <v>165.40708173999877</v>
      </c>
      <c r="Q137" s="17">
        <f>'[9]4600 - PD &amp; T'!Q29</f>
        <v>564.53436997861581</v>
      </c>
      <c r="R137" s="18">
        <f>'[9]4600 - PD &amp; T'!R29</f>
        <v>142.31625312909495</v>
      </c>
    </row>
    <row r="138" spans="1:18" x14ac:dyDescent="0.25">
      <c r="A138" s="9">
        <f>'[9]4600 - PD &amp; T'!A30</f>
        <v>0</v>
      </c>
      <c r="B138" s="21">
        <f>'[9]4600 - PD &amp; T'!B30</f>
        <v>0</v>
      </c>
      <c r="C138" s="11">
        <f>'[9]4600 - PD &amp; T'!C30</f>
        <v>0</v>
      </c>
      <c r="D138" s="12">
        <f>'[9]4600 - PD &amp; T'!D30</f>
        <v>0</v>
      </c>
      <c r="E138" s="12">
        <f>'[9]4600 - PD &amp; T'!E30</f>
        <v>0</v>
      </c>
      <c r="F138" s="13">
        <f>'[9]4600 - PD &amp; T'!F30</f>
        <v>0</v>
      </c>
      <c r="G138" s="11">
        <f>'[9]4600 - PD &amp; T'!G30</f>
        <v>0</v>
      </c>
      <c r="H138" s="12">
        <f>'[9]4600 - PD &amp; T'!H30</f>
        <v>0</v>
      </c>
      <c r="I138" s="12">
        <f>'[9]4600 - PD &amp; T'!I30</f>
        <v>0</v>
      </c>
      <c r="J138" s="13">
        <f>'[9]4600 - PD &amp; T'!J30</f>
        <v>0</v>
      </c>
      <c r="K138" s="11">
        <f>'[9]4600 - PD &amp; T'!K30</f>
        <v>0</v>
      </c>
      <c r="L138" s="12">
        <f>'[9]4600 - PD &amp; T'!L30</f>
        <v>0</v>
      </c>
      <c r="M138" s="12">
        <f>'[9]4600 - PD &amp; T'!M30</f>
        <v>0</v>
      </c>
      <c r="N138" s="13">
        <f>'[9]4600 - PD &amp; T'!N30</f>
        <v>0</v>
      </c>
      <c r="O138" s="29">
        <f>'[9]4600 - PD &amp; T'!O30</f>
        <v>0</v>
      </c>
      <c r="P138" s="12">
        <f>'[9]4600 - PD &amp; T'!P30</f>
        <v>0</v>
      </c>
      <c r="Q138" s="12">
        <f>'[9]4600 - PD &amp; T'!Q30</f>
        <v>0</v>
      </c>
      <c r="R138" s="13">
        <f>'[9]4600 - PD &amp; T'!R30</f>
        <v>0</v>
      </c>
    </row>
    <row r="139" spans="1:18" ht="15" customHeight="1" x14ac:dyDescent="0.25">
      <c r="A139" s="35" t="str">
        <f>'[9]4600 - PD &amp; T'!A31</f>
        <v>1/3 Power Pink Noise Typical of program material at extreme clip</v>
      </c>
      <c r="B139" s="14" t="str">
        <f>'[9]4600 - PD &amp; T'!B31</f>
        <v>2 ohms</v>
      </c>
      <c r="C139" s="15">
        <f>'[9]4600 - PD &amp; T'!C31</f>
        <v>7.96</v>
      </c>
      <c r="D139" s="16">
        <f>'[9]4600 - PD &amp; T'!D31</f>
        <v>275.02279500000003</v>
      </c>
      <c r="E139" s="16">
        <f>'[9]4600 - PD &amp; T'!E31</f>
        <v>938.65279933500005</v>
      </c>
      <c r="F139" s="18">
        <f>'[9]4600 - PD &amp; T'!F31</f>
        <v>236.62961281800006</v>
      </c>
      <c r="G139" s="15">
        <f>'[9]4600 - PD &amp; T'!G31</f>
        <v>5.6</v>
      </c>
      <c r="H139" s="16">
        <f>'[9]4600 - PD &amp; T'!H31</f>
        <v>264.16756100000009</v>
      </c>
      <c r="I139" s="16">
        <f>'[9]4600 - PD &amp; T'!I31</f>
        <v>901.60388569300028</v>
      </c>
      <c r="J139" s="18">
        <f>'[9]4600 - PD &amp; T'!J31</f>
        <v>227.2897694844001</v>
      </c>
      <c r="K139" s="15">
        <f>'[9]4600 - PD &amp; T'!K31</f>
        <v>2.92</v>
      </c>
      <c r="L139" s="16">
        <f>'[9]4600 - PD &amp; T'!L31</f>
        <v>248.61150149999997</v>
      </c>
      <c r="M139" s="16">
        <f>'[9]4600 - PD &amp; T'!M31</f>
        <v>848.51105461949987</v>
      </c>
      <c r="N139" s="18">
        <f>'[9]4600 - PD &amp; T'!N31</f>
        <v>213.90533589059999</v>
      </c>
      <c r="O139" s="30">
        <f>'[9]4600 - PD &amp; T'!O31</f>
        <v>2.48</v>
      </c>
      <c r="P139" s="16">
        <f>'[9]4600 - PD &amp; T'!P31</f>
        <v>249.80869299999995</v>
      </c>
      <c r="Q139" s="16">
        <f>'[9]4600 - PD &amp; T'!Q31</f>
        <v>852.59706920899976</v>
      </c>
      <c r="R139" s="18">
        <f>'[9]4600 - PD &amp; T'!R31</f>
        <v>214.93539945719996</v>
      </c>
    </row>
    <row r="140" spans="1:18" x14ac:dyDescent="0.25">
      <c r="A140" s="35"/>
      <c r="B140" s="14" t="str">
        <f>'[9]4600 - PD &amp; T'!B32</f>
        <v>4 ohms</v>
      </c>
      <c r="C140" s="15">
        <f>'[9]4600 - PD &amp; T'!C32</f>
        <v>13.5</v>
      </c>
      <c r="D140" s="16">
        <f>'[9]4600 - PD &amp; T'!D32</f>
        <v>351.17777149999984</v>
      </c>
      <c r="E140" s="16">
        <f>'[9]4600 - PD &amp; T'!E32</f>
        <v>1198.5697341294995</v>
      </c>
      <c r="F140" s="18">
        <f>'[9]4600 - PD &amp; T'!F32</f>
        <v>302.15335459859989</v>
      </c>
      <c r="G140" s="15">
        <f>'[9]4600 - PD &amp; T'!G32</f>
        <v>9.3699999999999992</v>
      </c>
      <c r="H140" s="16">
        <f>'[9]4600 - PD &amp; T'!H32</f>
        <v>316.26424249999991</v>
      </c>
      <c r="I140" s="16">
        <f>'[9]4600 - PD &amp; T'!I32</f>
        <v>1079.4098596524996</v>
      </c>
      <c r="J140" s="18">
        <f>'[9]4600 - PD &amp; T'!J32</f>
        <v>272.11375424699992</v>
      </c>
      <c r="K140" s="15">
        <f>'[9]4600 - PD &amp; T'!K32</f>
        <v>4.84</v>
      </c>
      <c r="L140" s="16">
        <f>'[9]4600 - PD &amp; T'!L32</f>
        <v>287.20988224999996</v>
      </c>
      <c r="M140" s="16">
        <f>'[9]4600 - PD &amp; T'!M32</f>
        <v>980.2473281192498</v>
      </c>
      <c r="N140" s="18">
        <f>'[9]4600 - PD &amp; T'!N32</f>
        <v>247.1153826879</v>
      </c>
      <c r="O140" s="30">
        <f>'[9]4600 - PD &amp; T'!O32</f>
        <v>4.07</v>
      </c>
      <c r="P140" s="16">
        <f>'[9]4600 - PD &amp; T'!P32</f>
        <v>298.47369624999988</v>
      </c>
      <c r="Q140" s="16">
        <f>'[9]4600 - PD &amp; T'!Q32</f>
        <v>1018.6907253012495</v>
      </c>
      <c r="R140" s="18">
        <f>'[9]4600 - PD &amp; T'!R32</f>
        <v>256.80676825349991</v>
      </c>
    </row>
    <row r="141" spans="1:18" x14ac:dyDescent="0.25">
      <c r="A141" s="35"/>
      <c r="B141" s="19" t="str">
        <f>'[9]4600 - PD &amp; T'!B33</f>
        <v>8 ohms</v>
      </c>
      <c r="C141" s="20">
        <f>'[9]4600 - PD &amp; T'!C33</f>
        <v>12.83</v>
      </c>
      <c r="D141" s="17">
        <f>'[9]4600 - PD &amp; T'!D33</f>
        <v>296.56160787500016</v>
      </c>
      <c r="E141" s="17">
        <f>'[9]4600 - PD &amp; T'!E33</f>
        <v>1012.1647676773755</v>
      </c>
      <c r="F141" s="18">
        <f>'[9]4600 - PD &amp; T'!F33</f>
        <v>255.16160741565017</v>
      </c>
      <c r="G141" s="20">
        <f>'[9]4600 - PD &amp; T'!G33</f>
        <v>8.89</v>
      </c>
      <c r="H141" s="17">
        <f>'[9]4600 - PD &amp; T'!H33</f>
        <v>265.67707962500003</v>
      </c>
      <c r="I141" s="17">
        <f>'[9]4600 - PD &amp; T'!I33</f>
        <v>906.75587276012504</v>
      </c>
      <c r="J141" s="18">
        <f>'[9]4600 - PD &amp; T'!J33</f>
        <v>228.58855930935005</v>
      </c>
      <c r="K141" s="20">
        <f>'[9]4600 - PD &amp; T'!K33</f>
        <v>4.5999999999999996</v>
      </c>
      <c r="L141" s="17">
        <f>'[9]4600 - PD &amp; T'!L33</f>
        <v>240.17587074999994</v>
      </c>
      <c r="M141" s="17">
        <f>'[9]4600 - PD &amp; T'!M33</f>
        <v>819.72024686974976</v>
      </c>
      <c r="N141" s="18">
        <f>'[9]4600 - PD &amp; T'!N33</f>
        <v>206.64731919329998</v>
      </c>
      <c r="O141" s="31">
        <f>'[9]4600 - PD &amp; T'!O33</f>
        <v>3.85</v>
      </c>
      <c r="P141" s="17">
        <f>'[9]4600 - PD &amp; T'!P33</f>
        <v>249.39405275000013</v>
      </c>
      <c r="Q141" s="17">
        <f>'[9]4600 - PD &amp; T'!Q33</f>
        <v>851.18190203575034</v>
      </c>
      <c r="R141" s="18">
        <f>'[9]4600 - PD &amp; T'!R33</f>
        <v>214.57864298610014</v>
      </c>
    </row>
    <row r="142" spans="1:18" x14ac:dyDescent="0.25">
      <c r="A142" s="35"/>
      <c r="B142" s="19" t="str">
        <f>'[9]4600 - PD &amp; T'!B34</f>
        <v>70V (16.33 ohms)</v>
      </c>
      <c r="C142" s="20">
        <f>'[9]4600 - PD &amp; T'!C34</f>
        <v>12.63</v>
      </c>
      <c r="D142" s="17">
        <f>'[9]4600 - PD &amp; T'!D34</f>
        <v>291.53823775000001</v>
      </c>
      <c r="E142" s="17">
        <f>'[9]4600 - PD &amp; T'!E34</f>
        <v>995.02000544074997</v>
      </c>
      <c r="F142" s="18">
        <f>'[9]4600 - PD &amp; T'!F34</f>
        <v>250.83949976010001</v>
      </c>
      <c r="G142" s="20">
        <f>'[9]4600 - PD &amp; T'!G34</f>
        <v>8.8000000000000007</v>
      </c>
      <c r="H142" s="17">
        <f>'[9]4600 - PD &amp; T'!H34</f>
        <v>268.26860425000018</v>
      </c>
      <c r="I142" s="17">
        <f>'[9]4600 - PD &amp; T'!I34</f>
        <v>915.6007463052506</v>
      </c>
      <c r="J142" s="18">
        <f>'[9]4600 - PD &amp; T'!J34</f>
        <v>230.81830709670018</v>
      </c>
      <c r="K142" s="20">
        <f>'[9]4600 - PD &amp; T'!K34</f>
        <v>4.63</v>
      </c>
      <c r="L142" s="17">
        <f>'[9]4600 - PD &amp; T'!L34</f>
        <v>240.17549974999986</v>
      </c>
      <c r="M142" s="17">
        <f>'[9]4600 - PD &amp; T'!M34</f>
        <v>819.71898064674951</v>
      </c>
      <c r="N142" s="18">
        <f>'[9]4600 - PD &amp; T'!N34</f>
        <v>206.64699998489988</v>
      </c>
      <c r="O142" s="31">
        <f>'[9]4600 - PD &amp; T'!O34</f>
        <v>3.89</v>
      </c>
      <c r="P142" s="17">
        <f>'[9]4600 - PD &amp; T'!P34</f>
        <v>242.30196512500015</v>
      </c>
      <c r="Q142" s="17">
        <f>'[9]4600 - PD &amp; T'!Q34</f>
        <v>826.97660697162542</v>
      </c>
      <c r="R142" s="18">
        <f>'[9]4600 - PD &amp; T'!R34</f>
        <v>208.47661079355015</v>
      </c>
    </row>
    <row r="143" spans="1:18" ht="15.75" thickBot="1" x14ac:dyDescent="0.3">
      <c r="A143" s="36"/>
      <c r="B143" s="22" t="str">
        <f>'[9]4600 - PD &amp; T'!B35</f>
        <v>100V (33.33 ohms)</v>
      </c>
      <c r="C143" s="23">
        <f>'[9]4600 - PD &amp; T'!C35</f>
        <v>12.71</v>
      </c>
      <c r="D143" s="24">
        <f>'[9]4600 - PD &amp; T'!D35</f>
        <v>291.75820387999681</v>
      </c>
      <c r="E143" s="24">
        <f>'[9]4600 - PD &amp; T'!E35</f>
        <v>995.77074984242904</v>
      </c>
      <c r="F143" s="25">
        <f>'[9]4600 - PD &amp; T'!F35</f>
        <v>251.02875861834929</v>
      </c>
      <c r="G143" s="23">
        <f>'[9]4600 - PD &amp; T'!G35</f>
        <v>8.8000000000000007</v>
      </c>
      <c r="H143" s="24">
        <f>'[9]4600 - PD &amp; T'!H35</f>
        <v>255.54976161999684</v>
      </c>
      <c r="I143" s="24">
        <f>'[9]4600 - PD &amp; T'!I35</f>
        <v>872.1913364090492</v>
      </c>
      <c r="J143" s="25">
        <f>'[9]4600 - PD &amp; T'!J35</f>
        <v>219.87501489784529</v>
      </c>
      <c r="K143" s="23">
        <f>'[9]4600 - PD &amp; T'!K35</f>
        <v>4.5599999999999996</v>
      </c>
      <c r="L143" s="24">
        <f>'[9]4600 - PD &amp; T'!L35</f>
        <v>231.24701259999688</v>
      </c>
      <c r="M143" s="24">
        <f>'[9]4600 - PD &amp; T'!M35</f>
        <v>789.24605400378925</v>
      </c>
      <c r="N143" s="25">
        <f>'[9]4600 - PD &amp; T'!N35</f>
        <v>198.96492964103732</v>
      </c>
      <c r="O143" s="32">
        <f>'[9]4600 - PD &amp; T'!O35</f>
        <v>3.83</v>
      </c>
      <c r="P143" s="24">
        <f>'[9]4600 - PD &amp; T'!P35</f>
        <v>237.3055825999968</v>
      </c>
      <c r="Q143" s="24">
        <f>'[9]4600 - PD &amp; T'!Q35</f>
        <v>809.92395341378904</v>
      </c>
      <c r="R143" s="25">
        <f>'[9]4600 - PD &amp; T'!R35</f>
        <v>204.17772326903724</v>
      </c>
    </row>
    <row r="144" spans="1:18" ht="36" customHeight="1" thickBot="1" x14ac:dyDescent="0.3"/>
    <row r="145" spans="1:18" ht="18.75" thickBot="1" x14ac:dyDescent="0.3">
      <c r="A145" s="37" t="str">
        <f>'[9]8300 - PD &amp; T'!A1</f>
        <v>DCi 8300 - Bridge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9"/>
    </row>
    <row r="146" spans="1:18" x14ac:dyDescent="0.25">
      <c r="A146" s="52" t="str">
        <f>'[9]8300 - PD &amp; T'!A2</f>
        <v>P1-32</v>
      </c>
      <c r="B146" s="44"/>
      <c r="C146" s="42" t="str">
        <f>'[9]8300 - PD &amp; T'!C2</f>
        <v>85 VAC / 60 Hz</v>
      </c>
      <c r="D146" s="43"/>
      <c r="E146" s="43"/>
      <c r="F146" s="44"/>
      <c r="G146" s="42" t="str">
        <f>'[9]8300 - PD &amp; T'!G2</f>
        <v>120 VAC / 60 Hz</v>
      </c>
      <c r="H146" s="43"/>
      <c r="I146" s="43"/>
      <c r="J146" s="44"/>
      <c r="K146" s="42" t="str">
        <f>'[9]8300 - PD &amp; T'!K2</f>
        <v>230 VAC / 50 Hz</v>
      </c>
      <c r="L146" s="43"/>
      <c r="M146" s="43"/>
      <c r="N146" s="44"/>
      <c r="O146" s="42" t="str">
        <f>'[9]8300 - PD &amp; T'!O2</f>
        <v>277 VAC / 50 Hz</v>
      </c>
      <c r="P146" s="43"/>
      <c r="Q146" s="43"/>
      <c r="R146" s="44"/>
    </row>
    <row r="147" spans="1:18" ht="15" customHeight="1" x14ac:dyDescent="0.25">
      <c r="A147" s="45" t="str">
        <f>'[9]8300 - PD &amp; T'!A3</f>
        <v>Condition</v>
      </c>
      <c r="B147" s="47" t="str">
        <f>'[9]8300 - PD &amp; T'!B3</f>
        <v>Load</v>
      </c>
      <c r="C147" s="49" t="str">
        <f>'[9]8300 - PD &amp; T'!C3</f>
        <v>Line current
(amps)</v>
      </c>
      <c r="D147" s="51" t="str">
        <f>'[9]8300 - PD &amp; T'!D3</f>
        <v>Power Dissipated as Heat</v>
      </c>
      <c r="E147" s="51"/>
      <c r="F147" s="47"/>
      <c r="G147" s="49" t="str">
        <f>'[9]8300 - PD &amp; T'!G3</f>
        <v>Line current
(amps)</v>
      </c>
      <c r="H147" s="51" t="str">
        <f>'[9]8300 - PD &amp; T'!H3</f>
        <v>Power Dissipated as Heat</v>
      </c>
      <c r="I147" s="51"/>
      <c r="J147" s="47"/>
      <c r="K147" s="49" t="str">
        <f>'[9]8300 - PD &amp; T'!K3</f>
        <v>Line current
(amps)</v>
      </c>
      <c r="L147" s="51" t="str">
        <f>'[9]8300 - PD &amp; T'!L3</f>
        <v>Power Dissipated as Heat</v>
      </c>
      <c r="M147" s="51"/>
      <c r="N147" s="47"/>
      <c r="O147" s="49" t="str">
        <f>'[9]8300 - PD &amp; T'!O3</f>
        <v>Line current
(amps)</v>
      </c>
      <c r="P147" s="51" t="str">
        <f>'[9]8300 - PD &amp; T'!P3</f>
        <v>Power Dissipated as Heat</v>
      </c>
      <c r="Q147" s="51"/>
      <c r="R147" s="47"/>
    </row>
    <row r="148" spans="1:18" ht="30.75" customHeight="1" thickBot="1" x14ac:dyDescent="0.3">
      <c r="A148" s="46"/>
      <c r="B148" s="48"/>
      <c r="C148" s="50"/>
      <c r="D148" s="2" t="str">
        <f>'[9]8300 - PD &amp; T'!D4</f>
        <v xml:space="preserve">watts </v>
      </c>
      <c r="E148" s="2" t="str">
        <f>'[9]8300 - PD &amp; T'!E4</f>
        <v>BTU</v>
      </c>
      <c r="F148" s="3" t="str">
        <f>'[9]8300 - PD &amp; T'!F4</f>
        <v>kcal/hr</v>
      </c>
      <c r="G148" s="50"/>
      <c r="H148" s="2" t="str">
        <f>'[9]8300 - PD &amp; T'!H4</f>
        <v xml:space="preserve">watts </v>
      </c>
      <c r="I148" s="2" t="str">
        <f>'[9]8300 - PD &amp; T'!I4</f>
        <v>BTU</v>
      </c>
      <c r="J148" s="3" t="str">
        <f>'[9]8300 - PD &amp; T'!J4</f>
        <v>kcal/hr</v>
      </c>
      <c r="K148" s="50"/>
      <c r="L148" s="2" t="str">
        <f>'[9]8300 - PD &amp; T'!L4</f>
        <v xml:space="preserve">watts </v>
      </c>
      <c r="M148" s="2" t="str">
        <f>'[9]8300 - PD &amp; T'!M4</f>
        <v>BTU</v>
      </c>
      <c r="N148" s="3" t="str">
        <f>'[9]8300 - PD &amp; T'!N4</f>
        <v>kcal/hr</v>
      </c>
      <c r="O148" s="50"/>
      <c r="P148" s="2" t="str">
        <f>'[9]8300 - PD &amp; T'!P4</f>
        <v xml:space="preserve">watts </v>
      </c>
      <c r="Q148" s="2" t="str">
        <f>'[9]8300 - PD &amp; T'!Q4</f>
        <v>BTU</v>
      </c>
      <c r="R148" s="3" t="str">
        <f>'[9]8300 - PD &amp; T'!R4</f>
        <v>kcal/hr</v>
      </c>
    </row>
    <row r="149" spans="1:18" x14ac:dyDescent="0.25">
      <c r="A149" s="4" t="str">
        <f>'[9]8300 - PD &amp; T'!A5</f>
        <v>At Idle Awake</v>
      </c>
      <c r="B149" s="5" t="str">
        <f>'[9]8300 - PD &amp; T'!B5</f>
        <v>N/A</v>
      </c>
      <c r="C149" s="6">
        <f>'[9]8300 - PD &amp; T'!C5</f>
        <v>2.67</v>
      </c>
      <c r="D149" s="7">
        <f>'[9]8300 - PD &amp; T'!D5</f>
        <v>222.85</v>
      </c>
      <c r="E149" s="7">
        <f>'[9]8300 - PD &amp; T'!E5</f>
        <v>760.58704999999998</v>
      </c>
      <c r="F149" s="8">
        <f>'[9]8300 - PD &amp; T'!F5</f>
        <v>191.74014</v>
      </c>
      <c r="G149" s="6">
        <f>'[9]8300 - PD &amp; T'!G5</f>
        <v>1.88</v>
      </c>
      <c r="H149" s="7">
        <f>'[9]8300 - PD &amp; T'!H5</f>
        <v>221.32</v>
      </c>
      <c r="I149" s="7">
        <f>'[9]8300 - PD &amp; T'!I5</f>
        <v>755.36515999999995</v>
      </c>
      <c r="J149" s="8">
        <f>'[9]8300 - PD &amp; T'!J5</f>
        <v>190.42372800000001</v>
      </c>
      <c r="K149" s="6">
        <f>'[9]8300 - PD &amp; T'!K5</f>
        <v>1.01</v>
      </c>
      <c r="L149" s="7">
        <f>'[9]8300 - PD &amp; T'!L5</f>
        <v>216.39</v>
      </c>
      <c r="M149" s="7">
        <f>'[9]8300 - PD &amp; T'!M5</f>
        <v>738.53906999999992</v>
      </c>
      <c r="N149" s="8">
        <f>'[9]8300 - PD &amp; T'!N5</f>
        <v>186.18195600000001</v>
      </c>
      <c r="O149" s="6">
        <f>'[9]8300 - PD &amp; T'!O5</f>
        <v>0.95</v>
      </c>
      <c r="P149" s="7">
        <f>'[9]8300 - PD &amp; T'!P5</f>
        <v>220.42</v>
      </c>
      <c r="Q149" s="7">
        <f>'[9]8300 - PD &amp; T'!Q5</f>
        <v>752.29345999999987</v>
      </c>
      <c r="R149" s="8">
        <f>'[9]8300 - PD &amp; T'!R5</f>
        <v>189.64936800000001</v>
      </c>
    </row>
    <row r="150" spans="1:18" x14ac:dyDescent="0.25">
      <c r="A150" s="9">
        <f>'[9]8300 - PD &amp; T'!A6</f>
        <v>0</v>
      </c>
      <c r="B150" s="10">
        <f>'[9]8300 - PD &amp; T'!B6</f>
        <v>0</v>
      </c>
      <c r="C150" s="11">
        <f>'[9]8300 - PD &amp; T'!C6</f>
        <v>0</v>
      </c>
      <c r="D150" s="12">
        <f>'[9]8300 - PD &amp; T'!D6</f>
        <v>0</v>
      </c>
      <c r="E150" s="12">
        <f>'[9]8300 - PD &amp; T'!E6</f>
        <v>0</v>
      </c>
      <c r="F150" s="13">
        <f>'[9]8300 - PD &amp; T'!F6</f>
        <v>0</v>
      </c>
      <c r="G150" s="11">
        <f>'[9]8300 - PD &amp; T'!G6</f>
        <v>0</v>
      </c>
      <c r="H150" s="12">
        <f>'[9]8300 - PD &amp; T'!H6</f>
        <v>0</v>
      </c>
      <c r="I150" s="12">
        <f>'[9]8300 - PD &amp; T'!I6</f>
        <v>0</v>
      </c>
      <c r="J150" s="13">
        <f>'[9]8300 - PD &amp; T'!J6</f>
        <v>0</v>
      </c>
      <c r="K150" s="11">
        <f>'[9]8300 - PD &amp; T'!K6</f>
        <v>0</v>
      </c>
      <c r="L150" s="12">
        <f>'[9]8300 - PD &amp; T'!L6</f>
        <v>0</v>
      </c>
      <c r="M150" s="12">
        <f>'[9]8300 - PD &amp; T'!M6</f>
        <v>0</v>
      </c>
      <c r="N150" s="13">
        <f>'[9]8300 - PD &amp; T'!N6</f>
        <v>0</v>
      </c>
      <c r="O150" s="11">
        <f>'[9]8300 - PD &amp; T'!O6</f>
        <v>0</v>
      </c>
      <c r="P150" s="12">
        <f>'[9]8300 - PD &amp; T'!P6</f>
        <v>0</v>
      </c>
      <c r="Q150" s="12">
        <f>'[9]8300 - PD &amp; T'!Q6</f>
        <v>0</v>
      </c>
      <c r="R150" s="13">
        <f>'[9]8300 - PD &amp; T'!R6</f>
        <v>0</v>
      </c>
    </row>
    <row r="151" spans="1:18" ht="15" customHeight="1" x14ac:dyDescent="0.25">
      <c r="A151" s="35" t="str">
        <f>'[9]8300 - PD &amp; T'!A7</f>
        <v>1/8 Power Pink Noise Typical of program material just at clip</v>
      </c>
      <c r="B151" s="14" t="str">
        <f>'[9]8300 - PD &amp; T'!B7</f>
        <v>4 ohms</v>
      </c>
      <c r="C151" s="15">
        <f>'[9]8300 - PD &amp; T'!C7</f>
        <v>5.0599999999999996</v>
      </c>
      <c r="D151" s="16">
        <f>'[9]8300 - PD &amp; T'!D7</f>
        <v>265.36750000000001</v>
      </c>
      <c r="E151" s="17">
        <f>'[9]8300 - PD &amp; T'!E7</f>
        <v>905.69927749999999</v>
      </c>
      <c r="F151" s="18">
        <f>'[9]8300 - PD &amp; T'!F7</f>
        <v>228.32219700000002</v>
      </c>
      <c r="G151" s="15">
        <f>'[9]8300 - PD &amp; T'!G7</f>
        <v>3.54</v>
      </c>
      <c r="H151" s="16">
        <f>'[9]8300 - PD &amp; T'!H7</f>
        <v>273.02500000000003</v>
      </c>
      <c r="I151" s="17">
        <f>'[9]8300 - PD &amp; T'!I7</f>
        <v>931.83432500000004</v>
      </c>
      <c r="J151" s="18">
        <f>'[9]8300 - PD &amp; T'!J7</f>
        <v>234.91071000000005</v>
      </c>
      <c r="K151" s="15">
        <f>'[9]8300 - PD &amp; T'!K7</f>
        <v>1.85</v>
      </c>
      <c r="L151" s="16">
        <f>'[9]8300 - PD &amp; T'!L7</f>
        <v>248.09749999999997</v>
      </c>
      <c r="M151" s="17">
        <f>'[9]8300 - PD &amp; T'!M7</f>
        <v>846.7567674999998</v>
      </c>
      <c r="N151" s="18">
        <f>'[9]8300 - PD &amp; T'!N7</f>
        <v>213.463089</v>
      </c>
      <c r="O151" s="15">
        <f>'[9]8300 - PD &amp; T'!O7</f>
        <v>1.61</v>
      </c>
      <c r="P151" s="16">
        <f>'[9]8300 - PD &amp; T'!P7</f>
        <v>210.64250000000001</v>
      </c>
      <c r="Q151" s="17">
        <f>'[9]8300 - PD &amp; T'!Q7</f>
        <v>718.92285249999998</v>
      </c>
      <c r="R151" s="18">
        <f>'[9]8300 - PD &amp; T'!R7</f>
        <v>181.23680700000003</v>
      </c>
    </row>
    <row r="152" spans="1:18" x14ac:dyDescent="0.25">
      <c r="A152" s="35"/>
      <c r="B152" s="14" t="str">
        <f>'[9]8300 - PD &amp; T'!B8</f>
        <v>8 ohms</v>
      </c>
      <c r="C152" s="15">
        <f>'[9]8300 - PD &amp; T'!C8</f>
        <v>7.1</v>
      </c>
      <c r="D152" s="16">
        <f>'[9]8300 - PD &amp; T'!D8</f>
        <v>295.06874999999997</v>
      </c>
      <c r="E152" s="17">
        <f>'[9]8300 - PD &amp; T'!E8</f>
        <v>1007.0696437499998</v>
      </c>
      <c r="F152" s="18">
        <f>'[9]8300 - PD &amp; T'!F8</f>
        <v>253.87715249999999</v>
      </c>
      <c r="G152" s="15">
        <f>'[9]8300 - PD &amp; T'!G8</f>
        <v>4.93</v>
      </c>
      <c r="H152" s="16">
        <f>'[9]8300 - PD &amp; T'!H8</f>
        <v>292.44250000000005</v>
      </c>
      <c r="I152" s="17">
        <f>'[9]8300 - PD &amp; T'!I8</f>
        <v>998.1062525000001</v>
      </c>
      <c r="J152" s="18">
        <f>'[9]8300 - PD &amp; T'!J8</f>
        <v>251.61752700000005</v>
      </c>
      <c r="K152" s="15">
        <f>'[9]8300 - PD &amp; T'!K8</f>
        <v>2.59</v>
      </c>
      <c r="L152" s="16">
        <f>'[9]8300 - PD &amp; T'!L8</f>
        <v>276.4425</v>
      </c>
      <c r="M152" s="17">
        <f>'[9]8300 - PD &amp; T'!M8</f>
        <v>943.49825249999992</v>
      </c>
      <c r="N152" s="18">
        <f>'[9]8300 - PD &amp; T'!N8</f>
        <v>237.85112700000002</v>
      </c>
      <c r="O152" s="15">
        <f>'[9]8300 - PD &amp; T'!O8</f>
        <v>2.21</v>
      </c>
      <c r="P152" s="16">
        <f>'[9]8300 - PD &amp; T'!P8</f>
        <v>259.81124999999997</v>
      </c>
      <c r="Q152" s="17">
        <f>'[9]8300 - PD &amp; T'!Q8</f>
        <v>886.73579624999991</v>
      </c>
      <c r="R152" s="18">
        <f>'[9]8300 - PD &amp; T'!R8</f>
        <v>223.54159949999999</v>
      </c>
    </row>
    <row r="153" spans="1:18" x14ac:dyDescent="0.25">
      <c r="A153" s="35"/>
      <c r="B153" s="19" t="str">
        <f>'[9]8300 - PD &amp; T'!B9</f>
        <v>16 ohms</v>
      </c>
      <c r="C153" s="20">
        <f>'[9]8300 - PD &amp; T'!C9</f>
        <v>7.07</v>
      </c>
      <c r="D153" s="17">
        <f>'[9]8300 - PD &amp; T'!D9</f>
        <v>282.81437500000004</v>
      </c>
      <c r="E153" s="17">
        <f>'[9]8300 - PD &amp; T'!E9</f>
        <v>965.24546187500005</v>
      </c>
      <c r="F153" s="18">
        <f>'[9]8300 - PD &amp; T'!F9</f>
        <v>243.33348825000004</v>
      </c>
      <c r="G153" s="20">
        <f>'[9]8300 - PD &amp; T'!G9</f>
        <v>4.83</v>
      </c>
      <c r="H153" s="17">
        <f>'[9]8300 - PD &amp; T'!H9</f>
        <v>266.73187499999995</v>
      </c>
      <c r="I153" s="17">
        <f>'[9]8300 - PD &amp; T'!I9</f>
        <v>910.35588937499972</v>
      </c>
      <c r="J153" s="18">
        <f>'[9]8300 - PD &amp; T'!J9</f>
        <v>229.49610524999997</v>
      </c>
      <c r="K153" s="20">
        <f>'[9]8300 - PD &amp; T'!K9</f>
        <v>2.59</v>
      </c>
      <c r="L153" s="17">
        <f>'[9]8300 - PD &amp; T'!L9</f>
        <v>259.32625000000002</v>
      </c>
      <c r="M153" s="17">
        <f>'[9]8300 - PD &amp; T'!M9</f>
        <v>885.08049125000002</v>
      </c>
      <c r="N153" s="18">
        <f>'[9]8300 - PD &amp; T'!N9</f>
        <v>223.12430550000002</v>
      </c>
      <c r="O153" s="20">
        <f>'[9]8300 - PD &amp; T'!O9</f>
        <v>2.1800000000000002</v>
      </c>
      <c r="P153" s="17">
        <f>'[9]8300 - PD &amp; T'!P9</f>
        <v>249.08437500000002</v>
      </c>
      <c r="Q153" s="17">
        <f>'[9]8300 - PD &amp; T'!Q9</f>
        <v>850.12497187500003</v>
      </c>
      <c r="R153" s="18">
        <f>'[9]8300 - PD &amp; T'!R9</f>
        <v>214.31219625000003</v>
      </c>
    </row>
    <row r="154" spans="1:18" x14ac:dyDescent="0.25">
      <c r="A154" s="35"/>
      <c r="B154" s="19" t="str">
        <f>'[9]8300 - PD &amp; T'!B10</f>
        <v>140V (32.67 ohms)</v>
      </c>
      <c r="C154" s="20">
        <f>'[9]8300 - PD &amp; T'!C10</f>
        <v>6.78</v>
      </c>
      <c r="D154" s="17">
        <f>'[9]8300 - PD &amp; T'!D10</f>
        <v>270.87479591836677</v>
      </c>
      <c r="E154" s="17">
        <f>'[9]8300 - PD &amp; T'!E10</f>
        <v>924.49567846938578</v>
      </c>
      <c r="F154" s="18">
        <f>'[9]8300 - PD &amp; T'!F10</f>
        <v>233.06067440816278</v>
      </c>
      <c r="G154" s="20">
        <f>'[9]8300 - PD &amp; T'!G10</f>
        <v>4.72</v>
      </c>
      <c r="H154" s="17">
        <f>'[9]8300 - PD &amp; T'!H10</f>
        <v>261.51408163265239</v>
      </c>
      <c r="I154" s="17">
        <f>'[9]8300 - PD &amp; T'!I10</f>
        <v>892.54756061224259</v>
      </c>
      <c r="J154" s="18">
        <f>'[9]8300 - PD &amp; T'!J10</f>
        <v>225.00671583673414</v>
      </c>
      <c r="K154" s="20">
        <f>'[9]8300 - PD &amp; T'!K10</f>
        <v>2.46</v>
      </c>
      <c r="L154" s="17">
        <f>'[9]8300 - PD &amp; T'!L10</f>
        <v>241.55908163265241</v>
      </c>
      <c r="M154" s="17">
        <f>'[9]8300 - PD &amp; T'!M10</f>
        <v>824.44114561224262</v>
      </c>
      <c r="N154" s="18">
        <f>'[9]8300 - PD &amp; T'!N10</f>
        <v>207.83743383673414</v>
      </c>
      <c r="O154" s="20">
        <f>'[9]8300 - PD &amp; T'!O10</f>
        <v>2.11</v>
      </c>
      <c r="P154" s="17">
        <f>'[9]8300 - PD &amp; T'!P10</f>
        <v>242.86153061224428</v>
      </c>
      <c r="Q154" s="17">
        <f>'[9]8300 - PD &amp; T'!Q10</f>
        <v>828.88640397958966</v>
      </c>
      <c r="R154" s="18">
        <f>'[9]8300 - PD &amp; T'!R10</f>
        <v>208.95806093877499</v>
      </c>
    </row>
    <row r="155" spans="1:18" x14ac:dyDescent="0.25">
      <c r="A155" s="35"/>
      <c r="B155" s="19" t="str">
        <f>'[9]8300 - PD &amp; T'!B11</f>
        <v>200V (66.67 ohms)</v>
      </c>
      <c r="C155" s="20">
        <f>'[9]8300 - PD &amp; T'!C11</f>
        <v>6.75</v>
      </c>
      <c r="D155" s="17">
        <f>'[9]8300 - PD &amp; T'!D11</f>
        <v>266.52179999999964</v>
      </c>
      <c r="E155" s="17">
        <f>'[9]8300 - PD &amp; T'!E11</f>
        <v>909.63890339999875</v>
      </c>
      <c r="F155" s="18">
        <f>'[9]8300 - PD &amp; T'!F11</f>
        <v>229.3153567199997</v>
      </c>
      <c r="G155" s="20">
        <f>'[9]8300 - PD &amp; T'!G11</f>
        <v>4.6399999999999997</v>
      </c>
      <c r="H155" s="17">
        <f>'[9]8300 - PD &amp; T'!H11</f>
        <v>253.95824999999979</v>
      </c>
      <c r="I155" s="17">
        <f>'[9]8300 - PD &amp; T'!I11</f>
        <v>866.75950724999927</v>
      </c>
      <c r="J155" s="18">
        <f>'[9]8300 - PD &amp; T'!J11</f>
        <v>218.50567829999983</v>
      </c>
      <c r="K155" s="20">
        <f>'[9]8300 - PD &amp; T'!K11</f>
        <v>2.4900000000000002</v>
      </c>
      <c r="L155" s="17">
        <f>'[9]8300 - PD &amp; T'!L11</f>
        <v>251.5088999999997</v>
      </c>
      <c r="M155" s="17">
        <f>'[9]8300 - PD &amp; T'!M11</f>
        <v>858.39987569999892</v>
      </c>
      <c r="N155" s="18">
        <f>'[9]8300 - PD &amp; T'!N11</f>
        <v>216.39825755999976</v>
      </c>
      <c r="O155" s="20">
        <f>'[9]8300 - PD &amp; T'!O11</f>
        <v>2.08</v>
      </c>
      <c r="P155" s="17">
        <f>'[9]8300 - PD &amp; T'!P11</f>
        <v>241.94124999999968</v>
      </c>
      <c r="Q155" s="17">
        <f>'[9]8300 - PD &amp; T'!Q11</f>
        <v>825.74548624999886</v>
      </c>
      <c r="R155" s="18">
        <f>'[9]8300 - PD &amp; T'!R11</f>
        <v>208.16625149999973</v>
      </c>
    </row>
    <row r="156" spans="1:18" x14ac:dyDescent="0.25">
      <c r="A156" s="9">
        <f>'[9]8300 - PD &amp; T'!A12</f>
        <v>0</v>
      </c>
      <c r="B156" s="21">
        <f>'[9]8300 - PD &amp; T'!B12</f>
        <v>0</v>
      </c>
      <c r="C156" s="11">
        <f>'[9]8300 - PD &amp; T'!C12</f>
        <v>0</v>
      </c>
      <c r="D156" s="12">
        <f>'[9]8300 - PD &amp; T'!D12</f>
        <v>0</v>
      </c>
      <c r="E156" s="12">
        <f>'[9]8300 - PD &amp; T'!E12</f>
        <v>0</v>
      </c>
      <c r="F156" s="13">
        <f>'[9]8300 - PD &amp; T'!F12</f>
        <v>0</v>
      </c>
      <c r="G156" s="11">
        <f>'[9]8300 - PD &amp; T'!G12</f>
        <v>0</v>
      </c>
      <c r="H156" s="12">
        <f>'[9]8300 - PD &amp; T'!H12</f>
        <v>0</v>
      </c>
      <c r="I156" s="12">
        <f>'[9]8300 - PD &amp; T'!I12</f>
        <v>0</v>
      </c>
      <c r="J156" s="13">
        <f>'[9]8300 - PD &amp; T'!J12</f>
        <v>0</v>
      </c>
      <c r="K156" s="11">
        <f>'[9]8300 - PD &amp; T'!K12</f>
        <v>0</v>
      </c>
      <c r="L156" s="12">
        <f>'[9]8300 - PD &amp; T'!L12</f>
        <v>0</v>
      </c>
      <c r="M156" s="12">
        <f>'[9]8300 - PD &amp; T'!M12</f>
        <v>0</v>
      </c>
      <c r="N156" s="13">
        <f>'[9]8300 - PD &amp; T'!N12</f>
        <v>0</v>
      </c>
      <c r="O156" s="11">
        <f>'[9]8300 - PD &amp; T'!O12</f>
        <v>0</v>
      </c>
      <c r="P156" s="12">
        <f>'[9]8300 - PD &amp; T'!P12</f>
        <v>0</v>
      </c>
      <c r="Q156" s="12">
        <f>'[9]8300 - PD &amp; T'!Q12</f>
        <v>0</v>
      </c>
      <c r="R156" s="13">
        <f>'[9]8300 - PD &amp; T'!R12</f>
        <v>0</v>
      </c>
    </row>
    <row r="157" spans="1:18" ht="15" customHeight="1" x14ac:dyDescent="0.25">
      <c r="A157" s="35" t="str">
        <f>'[9]8300 - PD &amp; T'!A13</f>
        <v>1/3 Power Pink Noise Typical of program material at extreme clip</v>
      </c>
      <c r="B157" s="14" t="str">
        <f>'[9]8300 - PD &amp; T'!B13</f>
        <v>4 ohms</v>
      </c>
      <c r="C157" s="15">
        <f>'[9]8300 - PD &amp; T'!C13</f>
        <v>9.68</v>
      </c>
      <c r="D157" s="16">
        <f>'[9]8300 - PD &amp; T'!D13</f>
        <v>380.59749999999997</v>
      </c>
      <c r="E157" s="16">
        <f>'[9]8300 - PD &amp; T'!E13</f>
        <v>1298.9792674999999</v>
      </c>
      <c r="F157" s="18">
        <f>'[9]8300 - PD &amp; T'!F13</f>
        <v>327.46608900000001</v>
      </c>
      <c r="G157" s="15">
        <f>'[9]8300 - PD &amp; T'!G13</f>
        <v>6.69</v>
      </c>
      <c r="H157" s="16">
        <f>'[9]8300 - PD &amp; T'!H13</f>
        <v>380.875</v>
      </c>
      <c r="I157" s="16">
        <f>'[9]8300 - PD &amp; T'!I13</f>
        <v>1299.926375</v>
      </c>
      <c r="J157" s="18">
        <f>'[9]8300 - PD &amp; T'!J13</f>
        <v>327.70485000000002</v>
      </c>
      <c r="K157" s="15">
        <f>'[9]8300 - PD &amp; T'!K13</f>
        <v>3.44</v>
      </c>
      <c r="L157" s="16">
        <f>'[9]8300 - PD &amp; T'!L13</f>
        <v>341.30250000000001</v>
      </c>
      <c r="M157" s="16">
        <f>'[9]8300 - PD &amp; T'!M13</f>
        <v>1164.8654325</v>
      </c>
      <c r="N157" s="18">
        <f>'[9]8300 - PD &amp; T'!N13</f>
        <v>293.65667100000002</v>
      </c>
      <c r="O157" s="15">
        <f>'[9]8300 - PD &amp; T'!O13</f>
        <v>3.03</v>
      </c>
      <c r="P157" s="16">
        <f>'[9]8300 - PD &amp; T'!P13</f>
        <v>321.79500000000002</v>
      </c>
      <c r="Q157" s="16">
        <f>'[9]8300 - PD &amp; T'!Q13</f>
        <v>1098.286335</v>
      </c>
      <c r="R157" s="18">
        <f>'[9]8300 - PD &amp; T'!R13</f>
        <v>276.87241800000004</v>
      </c>
    </row>
    <row r="158" spans="1:18" x14ac:dyDescent="0.25">
      <c r="A158" s="35"/>
      <c r="B158" s="14" t="str">
        <f>'[9]8300 - PD &amp; T'!B14</f>
        <v>8 ohms</v>
      </c>
      <c r="C158" s="15">
        <f>'[9]8300 - PD &amp; T'!C14</f>
        <v>15.32</v>
      </c>
      <c r="D158" s="16">
        <f>'[9]8300 - PD &amp; T'!D14</f>
        <v>485.93874999999991</v>
      </c>
      <c r="E158" s="16">
        <f>'[9]8300 - PD &amp; T'!E14</f>
        <v>1658.5089537499996</v>
      </c>
      <c r="F158" s="18">
        <f>'[9]8300 - PD &amp; T'!F14</f>
        <v>418.10170049999994</v>
      </c>
      <c r="G158" s="15">
        <f>'[9]8300 - PD &amp; T'!G14</f>
        <v>10.37</v>
      </c>
      <c r="H158" s="16">
        <f>'[9]8300 - PD &amp; T'!H14</f>
        <v>435.95249999999999</v>
      </c>
      <c r="I158" s="16">
        <f>'[9]8300 - PD &amp; T'!I14</f>
        <v>1487.9058825</v>
      </c>
      <c r="J158" s="18">
        <f>'[9]8300 - PD &amp; T'!J14</f>
        <v>375.09353099999998</v>
      </c>
      <c r="K158" s="15">
        <f>'[9]8300 - PD &amp; T'!K14</f>
        <v>5.43</v>
      </c>
      <c r="L158" s="16">
        <f>'[9]8300 - PD &amp; T'!L14</f>
        <v>401.16625000000022</v>
      </c>
      <c r="M158" s="16">
        <f>'[9]8300 - PD &amp; T'!M14</f>
        <v>1369.1804112500006</v>
      </c>
      <c r="N158" s="18">
        <f>'[9]8300 - PD &amp; T'!N14</f>
        <v>345.1634415000002</v>
      </c>
      <c r="O158" s="15">
        <f>'[9]8300 - PD &amp; T'!O14</f>
        <v>4.53</v>
      </c>
      <c r="P158" s="16">
        <f>'[9]8300 - PD &amp; T'!P14</f>
        <v>381.21875000000011</v>
      </c>
      <c r="Q158" s="16">
        <f>'[9]8300 - PD &amp; T'!Q14</f>
        <v>1301.0995937500004</v>
      </c>
      <c r="R158" s="18">
        <f>'[9]8300 - PD &amp; T'!R14</f>
        <v>328.0006125000001</v>
      </c>
    </row>
    <row r="159" spans="1:18" x14ac:dyDescent="0.25">
      <c r="A159" s="35"/>
      <c r="B159" s="19" t="str">
        <f>'[9]8300 - PD &amp; T'!B15</f>
        <v>16 ohms</v>
      </c>
      <c r="C159" s="20">
        <f>'[9]8300 - PD &amp; T'!C15</f>
        <v>14.09</v>
      </c>
      <c r="D159" s="17">
        <f>'[9]8300 - PD &amp; T'!D15</f>
        <v>394.90875000000005</v>
      </c>
      <c r="E159" s="17">
        <f>'[9]8300 - PD &amp; T'!E15</f>
        <v>1347.8235637500002</v>
      </c>
      <c r="F159" s="18">
        <f>'[9]8300 - PD &amp; T'!F15</f>
        <v>339.77948850000007</v>
      </c>
      <c r="G159" s="20">
        <f>'[9]8300 - PD &amp; T'!G15</f>
        <v>9.83</v>
      </c>
      <c r="H159" s="17">
        <f>'[9]8300 - PD &amp; T'!H15</f>
        <v>374.30124999999998</v>
      </c>
      <c r="I159" s="17">
        <f>'[9]8300 - PD &amp; T'!I15</f>
        <v>1277.4901662499999</v>
      </c>
      <c r="J159" s="18">
        <f>'[9]8300 - PD &amp; T'!J15</f>
        <v>322.04879549999998</v>
      </c>
      <c r="K159" s="20">
        <f>'[9]8300 - PD &amp; T'!K15</f>
        <v>5.13</v>
      </c>
      <c r="L159" s="17">
        <f>'[9]8300 - PD &amp; T'!L15</f>
        <v>337.45937499999991</v>
      </c>
      <c r="M159" s="17">
        <f>'[9]8300 - PD &amp; T'!M15</f>
        <v>1151.7488468749996</v>
      </c>
      <c r="N159" s="18">
        <f>'[9]8300 - PD &amp; T'!N15</f>
        <v>290.35004624999993</v>
      </c>
      <c r="O159" s="20">
        <f>'[9]8300 - PD &amp; T'!O15</f>
        <v>4.2300000000000004</v>
      </c>
      <c r="P159" s="17">
        <f>'[9]8300 - PD &amp; T'!P15</f>
        <v>326.03375000000005</v>
      </c>
      <c r="Q159" s="17">
        <f>'[9]8300 - PD &amp; T'!Q15</f>
        <v>1112.7531887500002</v>
      </c>
      <c r="R159" s="18">
        <f>'[9]8300 - PD &amp; T'!R15</f>
        <v>280.51943850000009</v>
      </c>
    </row>
    <row r="160" spans="1:18" x14ac:dyDescent="0.25">
      <c r="A160" s="35"/>
      <c r="B160" s="19" t="str">
        <f>'[9]8300 - PD &amp; T'!B16</f>
        <v>140V (32.67 ohms)</v>
      </c>
      <c r="C160" s="20">
        <f>'[9]8300 - PD &amp; T'!C16</f>
        <v>13.58</v>
      </c>
      <c r="D160" s="17">
        <f>'[9]8300 - PD &amp; T'!D16</f>
        <v>362.77397959183497</v>
      </c>
      <c r="E160" s="17">
        <f>'[9]8300 - PD &amp; T'!E16</f>
        <v>1238.1475923469327</v>
      </c>
      <c r="F160" s="18">
        <f>'[9]8300 - PD &amp; T'!F16</f>
        <v>312.13073204081485</v>
      </c>
      <c r="G160" s="20">
        <f>'[9]8300 - PD &amp; T'!G16</f>
        <v>9.43</v>
      </c>
      <c r="H160" s="17">
        <f>'[9]8300 - PD &amp; T'!H16</f>
        <v>334.64336734693734</v>
      </c>
      <c r="I160" s="17">
        <f>'[9]8300 - PD &amp; T'!I16</f>
        <v>1142.137812755097</v>
      </c>
      <c r="J160" s="18">
        <f>'[9]8300 - PD &amp; T'!J16</f>
        <v>287.92715326530492</v>
      </c>
      <c r="K160" s="20">
        <f>'[9]8300 - PD &amp; T'!K16</f>
        <v>4.8600000000000003</v>
      </c>
      <c r="L160" s="17">
        <f>'[9]8300 - PD &amp; T'!L16</f>
        <v>291.47275510203917</v>
      </c>
      <c r="M160" s="17">
        <f>'[9]8300 - PD &amp; T'!M16</f>
        <v>994.79651316325965</v>
      </c>
      <c r="N160" s="18">
        <f>'[9]8300 - PD &amp; T'!N16</f>
        <v>250.78315848979452</v>
      </c>
      <c r="O160" s="20">
        <f>'[9]8300 - PD &amp; T'!O16</f>
        <v>4.08</v>
      </c>
      <c r="P160" s="17">
        <f>'[9]8300 - PD &amp; T'!P16</f>
        <v>293.39673469387594</v>
      </c>
      <c r="Q160" s="17">
        <f>'[9]8300 - PD &amp; T'!Q16</f>
        <v>1001.3630555101985</v>
      </c>
      <c r="R160" s="18">
        <f>'[9]8300 - PD &amp; T'!R16</f>
        <v>252.43855053061088</v>
      </c>
    </row>
    <row r="161" spans="1:18" ht="15.75" thickBot="1" x14ac:dyDescent="0.3">
      <c r="A161" s="36"/>
      <c r="B161" s="22" t="str">
        <f>'[9]8300 - PD &amp; T'!B17</f>
        <v>200V (66.67 ohms)</v>
      </c>
      <c r="C161" s="23">
        <f>'[9]8300 - PD &amp; T'!C17</f>
        <v>13.82</v>
      </c>
      <c r="D161" s="24">
        <f>'[9]8300 - PD &amp; T'!D17</f>
        <v>365.05289999999923</v>
      </c>
      <c r="E161" s="24">
        <f>'[9]8300 - PD &amp; T'!E17</f>
        <v>1245.9255476999972</v>
      </c>
      <c r="F161" s="25">
        <f>'[9]8300 - PD &amp; T'!F17</f>
        <v>314.09151515999935</v>
      </c>
      <c r="G161" s="23">
        <f>'[9]8300 - PD &amp; T'!G17</f>
        <v>9.56</v>
      </c>
      <c r="H161" s="24">
        <f>'[9]8300 - PD &amp; T'!H17</f>
        <v>347.16769999999929</v>
      </c>
      <c r="I161" s="24">
        <f>'[9]8300 - PD &amp; T'!I17</f>
        <v>1184.8833600999974</v>
      </c>
      <c r="J161" s="25">
        <f>'[9]8300 - PD &amp; T'!J17</f>
        <v>298.70308907999942</v>
      </c>
      <c r="K161" s="23">
        <f>'[9]8300 - PD &amp; T'!K17</f>
        <v>4.7300000000000004</v>
      </c>
      <c r="L161" s="24">
        <f>'[9]8300 - PD &amp; T'!L17</f>
        <v>296.79379999999924</v>
      </c>
      <c r="M161" s="24">
        <f>'[9]8300 - PD &amp; T'!M17</f>
        <v>1012.9572393999973</v>
      </c>
      <c r="N161" s="25">
        <f>'[9]8300 - PD &amp; T'!N17</f>
        <v>255.36138551999937</v>
      </c>
      <c r="O161" s="23">
        <f>'[9]8300 - PD &amp; T'!O17</f>
        <v>4.16</v>
      </c>
      <c r="P161" s="24">
        <f>'[9]8300 - PD &amp; T'!P17</f>
        <v>308.56344999999919</v>
      </c>
      <c r="Q161" s="24">
        <f>'[9]8300 - PD &amp; T'!Q17</f>
        <v>1053.1270548499972</v>
      </c>
      <c r="R161" s="25">
        <f>'[9]8300 - PD &amp; T'!R17</f>
        <v>265.4879923799993</v>
      </c>
    </row>
    <row r="162" spans="1:18" ht="34.5" customHeight="1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.75" thickBot="1" x14ac:dyDescent="0.3">
      <c r="A163" s="37" t="str">
        <f>'[9]8300 - PD &amp; T'!A19</f>
        <v>DCi 8300 - Dual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9"/>
    </row>
    <row r="164" spans="1:18" x14ac:dyDescent="0.25">
      <c r="A164" s="40" t="str">
        <f>'[9]8300 - PD &amp; T'!A20</f>
        <v>P1-32</v>
      </c>
      <c r="B164" s="41"/>
      <c r="C164" s="42" t="str">
        <f>'[9]8300 - PD &amp; T'!C20</f>
        <v>85 VAC / 60 Hz</v>
      </c>
      <c r="D164" s="43"/>
      <c r="E164" s="43"/>
      <c r="F164" s="44"/>
      <c r="G164" s="42" t="str">
        <f>'[9]8300 - PD &amp; T'!G20</f>
        <v>120 VAC / 60 Hz</v>
      </c>
      <c r="H164" s="43"/>
      <c r="I164" s="43"/>
      <c r="J164" s="44"/>
      <c r="K164" s="42" t="str">
        <f>'[9]8300 - PD &amp; T'!K20</f>
        <v>230 VAC / 50 Hz</v>
      </c>
      <c r="L164" s="43"/>
      <c r="M164" s="43"/>
      <c r="N164" s="44"/>
      <c r="O164" s="42" t="str">
        <f>'[9]8300 - PD &amp; T'!O20</f>
        <v>277 VAC / 50 Hz</v>
      </c>
      <c r="P164" s="43"/>
      <c r="Q164" s="43"/>
      <c r="R164" s="44"/>
    </row>
    <row r="165" spans="1:18" ht="15" customHeight="1" x14ac:dyDescent="0.25">
      <c r="A165" s="45" t="str">
        <f>'[9]8300 - PD &amp; T'!A21</f>
        <v>Condition</v>
      </c>
      <c r="B165" s="47" t="str">
        <f>'[9]8300 - PD &amp; T'!B21</f>
        <v>Load</v>
      </c>
      <c r="C165" s="49" t="str">
        <f>'[9]8300 - PD &amp; T'!C21</f>
        <v>Line current
(amps)</v>
      </c>
      <c r="D165" s="51" t="str">
        <f>'[9]8300 - PD &amp; T'!D21</f>
        <v>Power Dissipated as Heat</v>
      </c>
      <c r="E165" s="51"/>
      <c r="F165" s="47"/>
      <c r="G165" s="49" t="str">
        <f>'[9]8300 - PD &amp; T'!G21</f>
        <v>Line current
(amps)</v>
      </c>
      <c r="H165" s="51" t="str">
        <f>'[9]8300 - PD &amp; T'!H21</f>
        <v>Power Dissipated as Heat</v>
      </c>
      <c r="I165" s="51"/>
      <c r="J165" s="47"/>
      <c r="K165" s="49" t="str">
        <f>'[9]8300 - PD &amp; T'!K21</f>
        <v>Line current
(amps)</v>
      </c>
      <c r="L165" s="51" t="str">
        <f>'[9]8300 - PD &amp; T'!L21</f>
        <v>Power Dissipated as Heat</v>
      </c>
      <c r="M165" s="51"/>
      <c r="N165" s="47"/>
      <c r="O165" s="49" t="str">
        <f>'[9]8300 - PD &amp; T'!O21</f>
        <v>Line current
(amps)</v>
      </c>
      <c r="P165" s="51" t="str">
        <f>'[9]8300 - PD &amp; T'!P21</f>
        <v>Power Dissipated as Heat</v>
      </c>
      <c r="Q165" s="51"/>
      <c r="R165" s="47"/>
    </row>
    <row r="166" spans="1:18" ht="33" customHeight="1" thickBot="1" x14ac:dyDescent="0.3">
      <c r="A166" s="46"/>
      <c r="B166" s="48"/>
      <c r="C166" s="50"/>
      <c r="D166" s="2" t="str">
        <f>'[9]8300 - PD &amp; T'!D22</f>
        <v xml:space="preserve">watts </v>
      </c>
      <c r="E166" s="2" t="str">
        <f>'[9]8300 - PD &amp; T'!E22</f>
        <v>BTU</v>
      </c>
      <c r="F166" s="3" t="str">
        <f>'[9]8300 - PD &amp; T'!F22</f>
        <v>kcal/hr</v>
      </c>
      <c r="G166" s="50"/>
      <c r="H166" s="2" t="str">
        <f>'[9]8300 - PD &amp; T'!H22</f>
        <v xml:space="preserve">watts </v>
      </c>
      <c r="I166" s="2" t="str">
        <f>'[9]8300 - PD &amp; T'!I22</f>
        <v>BTU</v>
      </c>
      <c r="J166" s="3" t="str">
        <f>'[9]8300 - PD &amp; T'!J22</f>
        <v>kcal/hr</v>
      </c>
      <c r="K166" s="50"/>
      <c r="L166" s="2" t="str">
        <f>'[9]8300 - PD &amp; T'!L22</f>
        <v xml:space="preserve">watts </v>
      </c>
      <c r="M166" s="2" t="str">
        <f>'[9]8300 - PD &amp; T'!M22</f>
        <v>BTU</v>
      </c>
      <c r="N166" s="3" t="str">
        <f>'[9]8300 - PD &amp; T'!N22</f>
        <v>kcal/hr</v>
      </c>
      <c r="O166" s="50"/>
      <c r="P166" s="2" t="str">
        <f>'[9]8300 - PD &amp; T'!P22</f>
        <v xml:space="preserve">watts </v>
      </c>
      <c r="Q166" s="2" t="str">
        <f>'[9]8300 - PD &amp; T'!Q22</f>
        <v>BTU</v>
      </c>
      <c r="R166" s="3" t="str">
        <f>'[9]8300 - PD &amp; T'!R22</f>
        <v>kcal/hr</v>
      </c>
    </row>
    <row r="167" spans="1:18" x14ac:dyDescent="0.25">
      <c r="A167" s="4" t="str">
        <f>'[9]8300 - PD &amp; T'!A23</f>
        <v>At Idle Awake</v>
      </c>
      <c r="B167" s="5" t="str">
        <f>'[9]8300 - PD &amp; T'!B23</f>
        <v>N/A</v>
      </c>
      <c r="C167" s="6">
        <f>'[9]8300 - PD &amp; T'!C23</f>
        <v>2.65</v>
      </c>
      <c r="D167" s="7">
        <f>'[9]8300 - PD &amp; T'!D23</f>
        <v>222.38</v>
      </c>
      <c r="E167" s="7">
        <f>'[9]8300 - PD &amp; T'!E23</f>
        <v>758.98293999999999</v>
      </c>
      <c r="F167" s="8">
        <f>'[9]8300 - PD &amp; T'!F23</f>
        <v>191.33575200000001</v>
      </c>
      <c r="G167" s="6">
        <f>'[9]8300 - PD &amp; T'!G23</f>
        <v>1.83</v>
      </c>
      <c r="H167" s="7">
        <f>'[9]8300 - PD &amp; T'!H23</f>
        <v>214.15</v>
      </c>
      <c r="I167" s="7">
        <f>'[9]8300 - PD &amp; T'!I23</f>
        <v>730.89395000000002</v>
      </c>
      <c r="J167" s="8">
        <f>'[9]8300 - PD &amp; T'!J23</f>
        <v>184.25466000000003</v>
      </c>
      <c r="K167" s="6">
        <f>'[9]8300 - PD &amp; T'!K23</f>
        <v>1</v>
      </c>
      <c r="L167" s="7">
        <f>'[9]8300 - PD &amp; T'!L23</f>
        <v>216.28</v>
      </c>
      <c r="M167" s="7">
        <f>'[9]8300 - PD &amp; T'!M23</f>
        <v>738.16363999999999</v>
      </c>
      <c r="N167" s="8">
        <f>'[9]8300 - PD &amp; T'!N23</f>
        <v>186.08731200000003</v>
      </c>
      <c r="O167" s="28">
        <f>'[9]8300 - PD &amp; T'!O23</f>
        <v>0.94</v>
      </c>
      <c r="P167" s="7">
        <f>'[9]8300 - PD &amp; T'!P23</f>
        <v>219.47</v>
      </c>
      <c r="Q167" s="7">
        <f>'[9]8300 - PD &amp; T'!Q23</f>
        <v>749.05110999999999</v>
      </c>
      <c r="R167" s="8">
        <f>'[9]8300 - PD &amp; T'!R23</f>
        <v>188.83198800000002</v>
      </c>
    </row>
    <row r="168" spans="1:18" x14ac:dyDescent="0.25">
      <c r="A168" s="9">
        <f>'[9]8300 - PD &amp; T'!A24</f>
        <v>0</v>
      </c>
      <c r="B168" s="10">
        <f>'[9]8300 - PD &amp; T'!B24</f>
        <v>0</v>
      </c>
      <c r="C168" s="11">
        <f>'[9]8300 - PD &amp; T'!C24</f>
        <v>0</v>
      </c>
      <c r="D168" s="12">
        <f>'[9]8300 - PD &amp; T'!D24</f>
        <v>0</v>
      </c>
      <c r="E168" s="12">
        <f>'[9]8300 - PD &amp; T'!E24</f>
        <v>0</v>
      </c>
      <c r="F168" s="13">
        <f>'[9]8300 - PD &amp; T'!F24</f>
        <v>0</v>
      </c>
      <c r="G168" s="11">
        <f>'[9]8300 - PD &amp; T'!G24</f>
        <v>0</v>
      </c>
      <c r="H168" s="12">
        <f>'[9]8300 - PD &amp; T'!H24</f>
        <v>0</v>
      </c>
      <c r="I168" s="12">
        <f>'[9]8300 - PD &amp; T'!I24</f>
        <v>0</v>
      </c>
      <c r="J168" s="13">
        <f>'[9]8300 - PD &amp; T'!J24</f>
        <v>0</v>
      </c>
      <c r="K168" s="11">
        <f>'[9]8300 - PD &amp; T'!K24</f>
        <v>0</v>
      </c>
      <c r="L168" s="12">
        <f>'[9]8300 - PD &amp; T'!L24</f>
        <v>0</v>
      </c>
      <c r="M168" s="12">
        <f>'[9]8300 - PD &amp; T'!M24</f>
        <v>0</v>
      </c>
      <c r="N168" s="13">
        <f>'[9]8300 - PD &amp; T'!N24</f>
        <v>0</v>
      </c>
      <c r="O168" s="29">
        <f>'[9]8300 - PD &amp; T'!O24</f>
        <v>0</v>
      </c>
      <c r="P168" s="12">
        <f>'[9]8300 - PD &amp; T'!P24</f>
        <v>0</v>
      </c>
      <c r="Q168" s="12">
        <f>'[9]8300 - PD &amp; T'!Q24</f>
        <v>0</v>
      </c>
      <c r="R168" s="13">
        <f>'[9]8300 - PD &amp; T'!R24</f>
        <v>0</v>
      </c>
    </row>
    <row r="169" spans="1:18" ht="15" customHeight="1" x14ac:dyDescent="0.25">
      <c r="A169" s="35" t="str">
        <f>'[9]8300 - PD &amp; T'!A25</f>
        <v>1/8 Power Pink Noise Typical of program material just at clip</v>
      </c>
      <c r="B169" s="14" t="str">
        <f>'[9]8300 - PD &amp; T'!B25</f>
        <v>2 ohms</v>
      </c>
      <c r="C169" s="15">
        <f>'[9]8300 - PD &amp; T'!C25</f>
        <v>5.03</v>
      </c>
      <c r="D169" s="16">
        <f>'[9]8300 - PD &amp; T'!D25</f>
        <v>264.45866649999999</v>
      </c>
      <c r="E169" s="17">
        <f>'[9]8300 - PD &amp; T'!E25</f>
        <v>902.59742876449991</v>
      </c>
      <c r="F169" s="18">
        <f>'[9]8300 - PD &amp; T'!F25</f>
        <v>227.5402366566</v>
      </c>
      <c r="G169" s="15">
        <f>'[9]8300 - PD &amp; T'!G25</f>
        <v>3.33</v>
      </c>
      <c r="H169" s="16">
        <f>'[9]8300 - PD &amp; T'!H25</f>
        <v>223.34987650000002</v>
      </c>
      <c r="I169" s="17">
        <f>'[9]8300 - PD &amp; T'!I25</f>
        <v>762.29312849450002</v>
      </c>
      <c r="J169" s="18">
        <f>'[9]8300 - PD &amp; T'!J25</f>
        <v>192.17023374060003</v>
      </c>
      <c r="K169" s="15">
        <f>'[9]8300 - PD &amp; T'!K25</f>
        <v>1.85</v>
      </c>
      <c r="L169" s="16">
        <f>'[9]8300 - PD &amp; T'!L25</f>
        <v>243.49222949999995</v>
      </c>
      <c r="M169" s="17">
        <f>'[9]8300 - PD &amp; T'!M25</f>
        <v>831.03897928349977</v>
      </c>
      <c r="N169" s="18">
        <f>'[9]8300 - PD &amp; T'!N25</f>
        <v>209.50071426179997</v>
      </c>
      <c r="O169" s="30">
        <f>'[9]8300 - PD &amp; T'!O25</f>
        <v>1.59</v>
      </c>
      <c r="P169" s="16">
        <f>'[9]8300 - PD &amp; T'!P25</f>
        <v>259.15963999999997</v>
      </c>
      <c r="Q169" s="17">
        <f>'[9]8300 - PD &amp; T'!Q25</f>
        <v>884.51185131999989</v>
      </c>
      <c r="R169" s="18">
        <f>'[9]8300 - PD &amp; T'!R25</f>
        <v>222.98095425599999</v>
      </c>
    </row>
    <row r="170" spans="1:18" x14ac:dyDescent="0.25">
      <c r="A170" s="35"/>
      <c r="B170" s="14" t="str">
        <f>'[9]8300 - PD &amp; T'!B26</f>
        <v>4 ohms</v>
      </c>
      <c r="C170" s="15">
        <f>'[9]8300 - PD &amp; T'!C26</f>
        <v>7.32</v>
      </c>
      <c r="D170" s="16">
        <f>'[9]8300 - PD &amp; T'!D26</f>
        <v>306.80727225000004</v>
      </c>
      <c r="E170" s="17">
        <f>'[9]8300 - PD &amp; T'!E26</f>
        <v>1047.1332201892501</v>
      </c>
      <c r="F170" s="18">
        <f>'[9]8300 - PD &amp; T'!F26</f>
        <v>263.97697704390004</v>
      </c>
      <c r="G170" s="15">
        <f>'[9]8300 - PD &amp; T'!G26</f>
        <v>4.9800000000000004</v>
      </c>
      <c r="H170" s="16">
        <f>'[9]8300 - PD &amp; T'!H26</f>
        <v>287.66530275000008</v>
      </c>
      <c r="I170" s="17">
        <f>'[9]8300 - PD &amp; T'!I26</f>
        <v>981.8016782857502</v>
      </c>
      <c r="J170" s="18">
        <f>'[9]8300 - PD &amp; T'!J26</f>
        <v>247.50722648610008</v>
      </c>
      <c r="K170" s="15">
        <f>'[9]8300 - PD &amp; T'!K26</f>
        <v>2.67</v>
      </c>
      <c r="L170" s="16">
        <f>'[9]8300 - PD &amp; T'!L26</f>
        <v>278.54462749999993</v>
      </c>
      <c r="M170" s="17">
        <f>'[9]8300 - PD &amp; T'!M26</f>
        <v>950.67281365749977</v>
      </c>
      <c r="N170" s="18">
        <f>'[9]8300 - PD &amp; T'!N26</f>
        <v>239.65979750099996</v>
      </c>
      <c r="O170" s="30">
        <f>'[9]8300 - PD &amp; T'!O26</f>
        <v>2.27</v>
      </c>
      <c r="P170" s="16">
        <f>'[9]8300 - PD &amp; T'!P26</f>
        <v>294.02458675000003</v>
      </c>
      <c r="Q170" s="17">
        <f>'[9]8300 - PD &amp; T'!Q26</f>
        <v>1003.50591457775</v>
      </c>
      <c r="R170" s="18">
        <f>'[9]8300 - PD &amp; T'!R26</f>
        <v>252.97875443970003</v>
      </c>
    </row>
    <row r="171" spans="1:18" x14ac:dyDescent="0.25">
      <c r="A171" s="35"/>
      <c r="B171" s="19" t="str">
        <f>'[9]8300 - PD &amp; T'!B27</f>
        <v>8 ohms</v>
      </c>
      <c r="C171" s="20">
        <f>'[9]8300 - PD &amp; T'!C27</f>
        <v>6.86</v>
      </c>
      <c r="D171" s="17">
        <f>'[9]8300 - PD &amp; T'!D27</f>
        <v>282.85252224999999</v>
      </c>
      <c r="E171" s="17">
        <f>'[9]8300 - PD &amp; T'!E27</f>
        <v>965.37565843924995</v>
      </c>
      <c r="F171" s="18">
        <f>'[9]8300 - PD &amp; T'!F27</f>
        <v>243.36631014390002</v>
      </c>
      <c r="G171" s="20">
        <f>'[9]8300 - PD &amp; T'!G27</f>
        <v>4.8899999999999997</v>
      </c>
      <c r="H171" s="17">
        <f>'[9]8300 - PD &amp; T'!H27</f>
        <v>269.65892124999999</v>
      </c>
      <c r="I171" s="17">
        <f>'[9]8300 - PD &amp; T'!I27</f>
        <v>920.34589822624991</v>
      </c>
      <c r="J171" s="18">
        <f>'[9]8300 - PD &amp; T'!J27</f>
        <v>232.0145358435</v>
      </c>
      <c r="K171" s="20">
        <f>'[9]8300 - PD &amp; T'!K27</f>
        <v>2.5099999999999998</v>
      </c>
      <c r="L171" s="17">
        <f>'[9]8300 - PD &amp; T'!L27</f>
        <v>262.51164349999999</v>
      </c>
      <c r="M171" s="17">
        <f>'[9]8300 - PD &amp; T'!M27</f>
        <v>895.95223926549988</v>
      </c>
      <c r="N171" s="18">
        <f>'[9]8300 - PD &amp; T'!N27</f>
        <v>225.8650180674</v>
      </c>
      <c r="O171" s="31">
        <f>'[9]8300 - PD &amp; T'!O27</f>
        <v>2.13</v>
      </c>
      <c r="P171" s="17">
        <f>'[9]8300 - PD &amp; T'!P27</f>
        <v>270.78391300000004</v>
      </c>
      <c r="Q171" s="17">
        <f>'[9]8300 - PD &amp; T'!Q27</f>
        <v>924.18549506900013</v>
      </c>
      <c r="R171" s="18">
        <f>'[9]8300 - PD &amp; T'!R27</f>
        <v>232.98247874520004</v>
      </c>
    </row>
    <row r="172" spans="1:18" x14ac:dyDescent="0.25">
      <c r="A172" s="35"/>
      <c r="B172" s="19" t="str">
        <f>'[9]8300 - PD &amp; T'!B28</f>
        <v>70V (16.33 ohms)</v>
      </c>
      <c r="C172" s="20">
        <f>'[9]8300 - PD &amp; T'!C28</f>
        <v>6.9</v>
      </c>
      <c r="D172" s="17">
        <f>'[9]8300 - PD &amp; T'!D28</f>
        <v>282.12112302510724</v>
      </c>
      <c r="E172" s="17">
        <f>'[9]8300 - PD &amp; T'!E28</f>
        <v>962.8793928846909</v>
      </c>
      <c r="F172" s="18">
        <f>'[9]8300 - PD &amp; T'!F28</f>
        <v>242.73701425080228</v>
      </c>
      <c r="G172" s="20">
        <f>'[9]8300 - PD &amp; T'!G28</f>
        <v>4.8099999999999996</v>
      </c>
      <c r="H172" s="17">
        <f>'[9]8300 - PD &amp; T'!H28</f>
        <v>266.9857674831598</v>
      </c>
      <c r="I172" s="17">
        <f>'[9]8300 - PD &amp; T'!I28</f>
        <v>911.22242442002437</v>
      </c>
      <c r="J172" s="18">
        <f>'[9]8300 - PD &amp; T'!J28</f>
        <v>229.71455434251072</v>
      </c>
      <c r="K172" s="20">
        <f>'[9]8300 - PD &amp; T'!K28</f>
        <v>2.52</v>
      </c>
      <c r="L172" s="17">
        <f>'[9]8300 - PD &amp; T'!L28</f>
        <v>262.25098028169003</v>
      </c>
      <c r="M172" s="17">
        <f>'[9]8300 - PD &amp; T'!M28</f>
        <v>895.06259570140799</v>
      </c>
      <c r="N172" s="18">
        <f>'[9]8300 - PD &amp; T'!N28</f>
        <v>225.64074343436613</v>
      </c>
      <c r="O172" s="31">
        <f>'[9]8300 - PD &amp; T'!O28</f>
        <v>2.14</v>
      </c>
      <c r="P172" s="17">
        <f>'[9]8300 - PD &amp; T'!P28</f>
        <v>265.99367244335582</v>
      </c>
      <c r="Q172" s="17">
        <f>'[9]8300 - PD &amp; T'!Q28</f>
        <v>907.83640404917332</v>
      </c>
      <c r="R172" s="18">
        <f>'[9]8300 - PD &amp; T'!R28</f>
        <v>228.86095577026336</v>
      </c>
    </row>
    <row r="173" spans="1:18" x14ac:dyDescent="0.25">
      <c r="A173" s="35"/>
      <c r="B173" s="19" t="str">
        <f>'[9]8300 - PD &amp; T'!B29</f>
        <v>100V (33.33 ohms)</v>
      </c>
      <c r="C173" s="20">
        <f>'[9]8300 - PD &amp; T'!C29</f>
        <v>6.99</v>
      </c>
      <c r="D173" s="17">
        <f>'[9]8300 - PD &amp; T'!D29</f>
        <v>291.23318901999971</v>
      </c>
      <c r="E173" s="17">
        <f>'[9]8300 - PD &amp; T'!E29</f>
        <v>993.97887412525893</v>
      </c>
      <c r="F173" s="18">
        <f>'[9]8300 - PD &amp; T'!F29</f>
        <v>250.57703583280778</v>
      </c>
      <c r="G173" s="20">
        <f>'[9]8300 - PD &amp; T'!G29</f>
        <v>4.84</v>
      </c>
      <c r="H173" s="17">
        <f>'[9]8300 - PD &amp; T'!H29</f>
        <v>274.17796137999972</v>
      </c>
      <c r="I173" s="17">
        <f>'[9]8300 - PD &amp; T'!I29</f>
        <v>935.76938218993894</v>
      </c>
      <c r="J173" s="18">
        <f>'[9]8300 - PD &amp; T'!J29</f>
        <v>235.90271797135176</v>
      </c>
      <c r="K173" s="20">
        <f>'[9]8300 - PD &amp; T'!K29</f>
        <v>2.5499999999999998</v>
      </c>
      <c r="L173" s="17">
        <f>'[9]8300 - PD &amp; T'!L29</f>
        <v>271.62117095999969</v>
      </c>
      <c r="M173" s="17">
        <f>'[9]8300 - PD &amp; T'!M29</f>
        <v>927.04305648647892</v>
      </c>
      <c r="N173" s="18">
        <f>'[9]8300 - PD &amp; T'!N29</f>
        <v>233.70285549398375</v>
      </c>
      <c r="O173" s="31">
        <f>'[9]8300 - PD &amp; T'!O29</f>
        <v>2.16</v>
      </c>
      <c r="P173" s="17">
        <f>'[9]8300 - PD &amp; T'!P29</f>
        <v>274.51325176999973</v>
      </c>
      <c r="Q173" s="17">
        <f>'[9]8300 - PD &amp; T'!Q29</f>
        <v>936.91372829100897</v>
      </c>
      <c r="R173" s="18">
        <f>'[9]8300 - PD &amp; T'!R29</f>
        <v>236.19120182290777</v>
      </c>
    </row>
    <row r="174" spans="1:18" x14ac:dyDescent="0.25">
      <c r="A174" s="9">
        <f>'[9]8300 - PD &amp; T'!A30</f>
        <v>0</v>
      </c>
      <c r="B174" s="21">
        <f>'[9]8300 - PD &amp; T'!B30</f>
        <v>0</v>
      </c>
      <c r="C174" s="11">
        <f>'[9]8300 - PD &amp; T'!C30</f>
        <v>0</v>
      </c>
      <c r="D174" s="12">
        <f>'[9]8300 - PD &amp; T'!D30</f>
        <v>0</v>
      </c>
      <c r="E174" s="12">
        <f>'[9]8300 - PD &amp; T'!E30</f>
        <v>0</v>
      </c>
      <c r="F174" s="13">
        <f>'[9]8300 - PD &amp; T'!F30</f>
        <v>0</v>
      </c>
      <c r="G174" s="11">
        <f>'[9]8300 - PD &amp; T'!G30</f>
        <v>0</v>
      </c>
      <c r="H174" s="12">
        <f>'[9]8300 - PD &amp; T'!H30</f>
        <v>0</v>
      </c>
      <c r="I174" s="12">
        <f>'[9]8300 - PD &amp; T'!I30</f>
        <v>0</v>
      </c>
      <c r="J174" s="13">
        <f>'[9]8300 - PD &amp; T'!J30</f>
        <v>0</v>
      </c>
      <c r="K174" s="11">
        <f>'[9]8300 - PD &amp; T'!K30</f>
        <v>0</v>
      </c>
      <c r="L174" s="12">
        <f>'[9]8300 - PD &amp; T'!L30</f>
        <v>0</v>
      </c>
      <c r="M174" s="12">
        <f>'[9]8300 - PD &amp; T'!M30</f>
        <v>0</v>
      </c>
      <c r="N174" s="13">
        <f>'[9]8300 - PD &amp; T'!N30</f>
        <v>0</v>
      </c>
      <c r="O174" s="29">
        <f>'[9]8300 - PD &amp; T'!O30</f>
        <v>0</v>
      </c>
      <c r="P174" s="12">
        <f>'[9]8300 - PD &amp; T'!P30</f>
        <v>0</v>
      </c>
      <c r="Q174" s="12">
        <f>'[9]8300 - PD &amp; T'!Q30</f>
        <v>0</v>
      </c>
      <c r="R174" s="13">
        <f>'[9]8300 - PD &amp; T'!R30</f>
        <v>0</v>
      </c>
    </row>
    <row r="175" spans="1:18" ht="15" customHeight="1" x14ac:dyDescent="0.25">
      <c r="A175" s="35" t="str">
        <f>'[9]8300 - PD &amp; T'!A31</f>
        <v>1/3 Power Pink Noise Typical of program material at extreme clip</v>
      </c>
      <c r="B175" s="14" t="str">
        <f>'[9]8300 - PD &amp; T'!B31</f>
        <v>2 ohms</v>
      </c>
      <c r="C175" s="15">
        <f>'[9]8300 - PD &amp; T'!C31</f>
        <v>9.64</v>
      </c>
      <c r="D175" s="16">
        <f>'[9]8300 - PD &amp; T'!D31</f>
        <v>385.09279550000008</v>
      </c>
      <c r="E175" s="16">
        <f>'[9]8300 - PD &amp; T'!E31</f>
        <v>1314.3217110415003</v>
      </c>
      <c r="F175" s="18">
        <f>'[9]8300 - PD &amp; T'!F31</f>
        <v>331.33384124820009</v>
      </c>
      <c r="G175" s="15">
        <f>'[9]8300 - PD &amp; T'!G31</f>
        <v>5.68</v>
      </c>
      <c r="H175" s="16">
        <f>'[9]8300 - PD &amp; T'!H31</f>
        <v>262.71480750000001</v>
      </c>
      <c r="I175" s="16">
        <f>'[9]8300 - PD &amp; T'!I31</f>
        <v>896.64563799749999</v>
      </c>
      <c r="J175" s="18">
        <f>'[9]8300 - PD &amp; T'!J31</f>
        <v>226.03982037300003</v>
      </c>
      <c r="K175" s="15">
        <f>'[9]8300 - PD &amp; T'!K31</f>
        <v>3.37</v>
      </c>
      <c r="L175" s="16">
        <f>'[9]8300 - PD &amp; T'!L31</f>
        <v>331.38236600000005</v>
      </c>
      <c r="M175" s="16">
        <f>'[9]8300 - PD &amp; T'!M31</f>
        <v>1131.008015158</v>
      </c>
      <c r="N175" s="18">
        <f>'[9]8300 - PD &amp; T'!N31</f>
        <v>285.12138770640007</v>
      </c>
      <c r="O175" s="30">
        <f>'[9]8300 - PD &amp; T'!O31</f>
        <v>2.94</v>
      </c>
      <c r="P175" s="16">
        <f>'[9]8300 - PD &amp; T'!P31</f>
        <v>360.79694850000004</v>
      </c>
      <c r="Q175" s="16">
        <f>'[9]8300 - PD &amp; T'!Q31</f>
        <v>1231.3999852305001</v>
      </c>
      <c r="R175" s="18">
        <f>'[9]8300 - PD &amp; T'!R31</f>
        <v>310.42969448940005</v>
      </c>
    </row>
    <row r="176" spans="1:18" x14ac:dyDescent="0.25">
      <c r="A176" s="35"/>
      <c r="B176" s="14" t="str">
        <f>'[9]8300 - PD &amp; T'!B32</f>
        <v>4 ohms</v>
      </c>
      <c r="C176" s="15">
        <f>'[9]8300 - PD &amp; T'!C32</f>
        <v>14.9</v>
      </c>
      <c r="D176" s="16">
        <f>'[9]8300 - PD &amp; T'!D32</f>
        <v>468.2142144999998</v>
      </c>
      <c r="E176" s="16">
        <f>'[9]8300 - PD &amp; T'!E32</f>
        <v>1598.0151140884993</v>
      </c>
      <c r="F176" s="18">
        <f>'[9]8300 - PD &amp; T'!F32</f>
        <v>402.85151015579987</v>
      </c>
      <c r="G176" s="15">
        <f>'[9]8300 - PD &amp; T'!G32</f>
        <v>10.28</v>
      </c>
      <c r="H176" s="16">
        <f>'[9]8300 - PD &amp; T'!H32</f>
        <v>417.08053099999995</v>
      </c>
      <c r="I176" s="16">
        <f>'[9]8300 - PD &amp; T'!I32</f>
        <v>1423.4958523029998</v>
      </c>
      <c r="J176" s="18">
        <f>'[9]8300 - PD &amp; T'!J32</f>
        <v>358.85608887239999</v>
      </c>
      <c r="K176" s="15">
        <f>'[9]8300 - PD &amp; T'!K32</f>
        <v>5.3</v>
      </c>
      <c r="L176" s="16">
        <f>'[9]8300 - PD &amp; T'!L32</f>
        <v>391.59342449999997</v>
      </c>
      <c r="M176" s="16">
        <f>'[9]8300 - PD &amp; T'!M32</f>
        <v>1336.5083578184999</v>
      </c>
      <c r="N176" s="18">
        <f>'[9]8300 - PD &amp; T'!N32</f>
        <v>336.92698243979999</v>
      </c>
      <c r="O176" s="30">
        <f>'[9]8300 - PD &amp; T'!O32</f>
        <v>4.42</v>
      </c>
      <c r="P176" s="16">
        <f>'[9]8300 - PD &amp; T'!P32</f>
        <v>399.39594099999999</v>
      </c>
      <c r="Q176" s="16">
        <f>'[9]8300 - PD &amp; T'!Q32</f>
        <v>1363.1383466329999</v>
      </c>
      <c r="R176" s="18">
        <f>'[9]8300 - PD &amp; T'!R32</f>
        <v>343.64026763640004</v>
      </c>
    </row>
    <row r="177" spans="1:18" x14ac:dyDescent="0.25">
      <c r="A177" s="35"/>
      <c r="B177" s="19" t="str">
        <f>'[9]8300 - PD &amp; T'!B33</f>
        <v>8 ohms</v>
      </c>
      <c r="C177" s="20">
        <f>'[9]8300 - PD &amp; T'!C33</f>
        <v>14.42</v>
      </c>
      <c r="D177" s="17">
        <f>'[9]8300 - PD &amp; T'!D33</f>
        <v>422.50406050000004</v>
      </c>
      <c r="E177" s="17">
        <f>'[9]8300 - PD &amp; T'!E33</f>
        <v>1442.0063584864999</v>
      </c>
      <c r="F177" s="18">
        <f>'[9]8300 - PD &amp; T'!F33</f>
        <v>363.52249365420005</v>
      </c>
      <c r="G177" s="20">
        <f>'[9]8300 - PD &amp; T'!G33</f>
        <v>9.9499999999999993</v>
      </c>
      <c r="H177" s="17">
        <f>'[9]8300 - PD &amp; T'!H33</f>
        <v>371.77134524999997</v>
      </c>
      <c r="I177" s="17">
        <f>'[9]8300 - PD &amp; T'!I33</f>
        <v>1268.8556013382499</v>
      </c>
      <c r="J177" s="18">
        <f>'[9]8300 - PD &amp; T'!J33</f>
        <v>319.87206545309999</v>
      </c>
      <c r="K177" s="20">
        <f>'[9]8300 - PD &amp; T'!K33</f>
        <v>5</v>
      </c>
      <c r="L177" s="17">
        <f>'[9]8300 - PD &amp; T'!L33</f>
        <v>341.37684912500004</v>
      </c>
      <c r="M177" s="17">
        <f>'[9]8300 - PD &amp; T'!M33</f>
        <v>1165.119186063625</v>
      </c>
      <c r="N177" s="18">
        <f>'[9]8300 - PD &amp; T'!N33</f>
        <v>293.72064098715003</v>
      </c>
      <c r="O177" s="31">
        <f>'[9]8300 - PD &amp; T'!O33</f>
        <v>4.28</v>
      </c>
      <c r="P177" s="17">
        <f>'[9]8300 - PD &amp; T'!P33</f>
        <v>355.82954037499997</v>
      </c>
      <c r="Q177" s="17">
        <f>'[9]8300 - PD &amp; T'!Q33</f>
        <v>1214.4462212998749</v>
      </c>
      <c r="R177" s="18">
        <f>'[9]8300 - PD &amp; T'!R33</f>
        <v>306.15573653864999</v>
      </c>
    </row>
    <row r="178" spans="1:18" x14ac:dyDescent="0.25">
      <c r="A178" s="35"/>
      <c r="B178" s="19" t="str">
        <f>'[9]8300 - PD &amp; T'!B34</f>
        <v>70V (16.33 ohms)</v>
      </c>
      <c r="C178" s="20">
        <f>'[9]8300 - PD &amp; T'!C34</f>
        <v>14.05</v>
      </c>
      <c r="D178" s="17">
        <f>'[9]8300 - PD &amp; T'!D34</f>
        <v>406.24760644897799</v>
      </c>
      <c r="E178" s="17">
        <f>'[9]8300 - PD &amp; T'!E34</f>
        <v>1386.5230808103618</v>
      </c>
      <c r="F178" s="18">
        <f>'[9]8300 - PD &amp; T'!F34</f>
        <v>349.53544058870068</v>
      </c>
      <c r="G178" s="20">
        <f>'[9]8300 - PD &amp; T'!G34</f>
        <v>9.9</v>
      </c>
      <c r="H178" s="17">
        <f>'[9]8300 - PD &amp; T'!H34</f>
        <v>366.23254557142695</v>
      </c>
      <c r="I178" s="17">
        <f>'[9]8300 - PD &amp; T'!I34</f>
        <v>1249.9516780352801</v>
      </c>
      <c r="J178" s="18">
        <f>'[9]8300 - PD &amp; T'!J34</f>
        <v>315.10648220965578</v>
      </c>
      <c r="K178" s="20">
        <f>'[9]8300 - PD &amp; T'!K34</f>
        <v>5.0199999999999996</v>
      </c>
      <c r="L178" s="17">
        <f>'[9]8300 - PD &amp; T'!L34</f>
        <v>345.61879444897795</v>
      </c>
      <c r="M178" s="17">
        <f>'[9]8300 - PD &amp; T'!M34</f>
        <v>1179.5969454543617</v>
      </c>
      <c r="N178" s="18">
        <f>'[9]8300 - PD &amp; T'!N34</f>
        <v>297.37041074390066</v>
      </c>
      <c r="O178" s="31">
        <f>'[9]8300 - PD &amp; T'!O34</f>
        <v>4.18</v>
      </c>
      <c r="P178" s="17">
        <f>'[9]8300 - PD &amp; T'!P34</f>
        <v>285.90876257142691</v>
      </c>
      <c r="Q178" s="17">
        <f>'[9]8300 - PD &amp; T'!Q34</f>
        <v>975.80660665628</v>
      </c>
      <c r="R178" s="18">
        <f>'[9]8300 - PD &amp; T'!R34</f>
        <v>245.99589931645573</v>
      </c>
    </row>
    <row r="179" spans="1:18" ht="15.75" thickBot="1" x14ac:dyDescent="0.3">
      <c r="A179" s="36"/>
      <c r="B179" s="22" t="str">
        <f>'[9]8300 - PD &amp; T'!B35</f>
        <v>100V (33.33 ohms)</v>
      </c>
      <c r="C179" s="23">
        <f>'[9]8300 - PD &amp; T'!C35</f>
        <v>14.27</v>
      </c>
      <c r="D179" s="24">
        <f>'[9]8300 - PD &amp; T'!D35</f>
        <v>431.34712773999911</v>
      </c>
      <c r="E179" s="24">
        <f>'[9]8300 - PD &amp; T'!E35</f>
        <v>1472.1877469766168</v>
      </c>
      <c r="F179" s="25">
        <f>'[9]8300 - PD &amp; T'!F35</f>
        <v>371.13106870749527</v>
      </c>
      <c r="G179" s="23">
        <f>'[9]8300 - PD &amp; T'!G35</f>
        <v>9.98</v>
      </c>
      <c r="H179" s="24">
        <f>'[9]8300 - PD &amp; T'!H35</f>
        <v>394.88886680999906</v>
      </c>
      <c r="I179" s="24">
        <f>'[9]8300 - PD &amp; T'!I35</f>
        <v>1347.7557024225266</v>
      </c>
      <c r="J179" s="25">
        <f>'[9]8300 - PD &amp; T'!J35</f>
        <v>339.76238100332318</v>
      </c>
      <c r="K179" s="23">
        <f>'[9]8300 - PD &amp; T'!K35</f>
        <v>5.08</v>
      </c>
      <c r="L179" s="24">
        <f>'[9]8300 - PD &amp; T'!L35</f>
        <v>361.28904922999914</v>
      </c>
      <c r="M179" s="24">
        <f>'[9]8300 - PD &amp; T'!M35</f>
        <v>1233.0795250219869</v>
      </c>
      <c r="N179" s="25">
        <f>'[9]8300 - PD &amp; T'!N35</f>
        <v>310.85309795749129</v>
      </c>
      <c r="O179" s="32">
        <f>'[9]8300 - PD &amp; T'!O35</f>
        <v>4.24</v>
      </c>
      <c r="P179" s="24">
        <f>'[9]8300 - PD &amp; T'!P35</f>
        <v>364.97228331999918</v>
      </c>
      <c r="Q179" s="24">
        <f>'[9]8300 - PD &amp; T'!Q35</f>
        <v>1245.6504029711571</v>
      </c>
      <c r="R179" s="25">
        <f>'[9]8300 - PD &amp; T'!R35</f>
        <v>314.0221525685273</v>
      </c>
    </row>
    <row r="180" spans="1:18" ht="34.5" customHeight="1" thickBot="1" x14ac:dyDescent="0.3"/>
    <row r="181" spans="1:18" ht="18.75" thickBot="1" x14ac:dyDescent="0.3">
      <c r="A181" s="37" t="s">
        <v>30</v>
      </c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9"/>
    </row>
    <row r="182" spans="1:18" x14ac:dyDescent="0.25">
      <c r="A182" s="52">
        <v>15004563770</v>
      </c>
      <c r="B182" s="44"/>
      <c r="C182" s="42" t="s">
        <v>1</v>
      </c>
      <c r="D182" s="43"/>
      <c r="E182" s="43"/>
      <c r="F182" s="44"/>
      <c r="G182" s="42" t="s">
        <v>2</v>
      </c>
      <c r="H182" s="43"/>
      <c r="I182" s="43"/>
      <c r="J182" s="44"/>
      <c r="K182" s="42" t="s">
        <v>3</v>
      </c>
      <c r="L182" s="43"/>
      <c r="M182" s="43"/>
      <c r="N182" s="44"/>
      <c r="O182" s="42" t="s">
        <v>4</v>
      </c>
      <c r="P182" s="43"/>
      <c r="Q182" s="43"/>
      <c r="R182" s="44"/>
    </row>
    <row r="183" spans="1:18" ht="15" customHeight="1" x14ac:dyDescent="0.25">
      <c r="A183" s="45" t="s">
        <v>5</v>
      </c>
      <c r="B183" s="47" t="s">
        <v>6</v>
      </c>
      <c r="C183" s="49" t="s">
        <v>7</v>
      </c>
      <c r="D183" s="51" t="s">
        <v>8</v>
      </c>
      <c r="E183" s="51"/>
      <c r="F183" s="47"/>
      <c r="G183" s="49" t="s">
        <v>7</v>
      </c>
      <c r="H183" s="51" t="s">
        <v>8</v>
      </c>
      <c r="I183" s="51"/>
      <c r="J183" s="47"/>
      <c r="K183" s="49" t="s">
        <v>7</v>
      </c>
      <c r="L183" s="51" t="s">
        <v>8</v>
      </c>
      <c r="M183" s="51"/>
      <c r="N183" s="47"/>
      <c r="O183" s="49" t="s">
        <v>7</v>
      </c>
      <c r="P183" s="51" t="s">
        <v>8</v>
      </c>
      <c r="Q183" s="51"/>
      <c r="R183" s="47"/>
    </row>
    <row r="184" spans="1:18" ht="30" customHeight="1" thickBot="1" x14ac:dyDescent="0.3">
      <c r="A184" s="46"/>
      <c r="B184" s="48"/>
      <c r="C184" s="50"/>
      <c r="D184" s="2" t="s">
        <v>9</v>
      </c>
      <c r="E184" s="2" t="s">
        <v>10</v>
      </c>
      <c r="F184" s="3" t="s">
        <v>11</v>
      </c>
      <c r="G184" s="50"/>
      <c r="H184" s="2" t="s">
        <v>9</v>
      </c>
      <c r="I184" s="2" t="s">
        <v>10</v>
      </c>
      <c r="J184" s="3" t="s">
        <v>11</v>
      </c>
      <c r="K184" s="50"/>
      <c r="L184" s="2" t="s">
        <v>9</v>
      </c>
      <c r="M184" s="2" t="s">
        <v>10</v>
      </c>
      <c r="N184" s="3" t="s">
        <v>11</v>
      </c>
      <c r="O184" s="50"/>
      <c r="P184" s="2" t="s">
        <v>9</v>
      </c>
      <c r="Q184" s="2" t="s">
        <v>10</v>
      </c>
      <c r="R184" s="3" t="s">
        <v>11</v>
      </c>
    </row>
    <row r="185" spans="1:18" x14ac:dyDescent="0.25">
      <c r="A185" s="4" t="s">
        <v>12</v>
      </c>
      <c r="B185" s="5" t="s">
        <v>13</v>
      </c>
      <c r="C185" s="6">
        <f>'[10]AC Power Draw &amp; Dissipation'!$C$5</f>
        <v>2.72</v>
      </c>
      <c r="D185" s="7">
        <f>'[10]AC Power Draw &amp; Dissipation'!$D$5</f>
        <v>219.63</v>
      </c>
      <c r="E185" s="17">
        <f t="shared" ref="E185:E187" si="0">D185*3.413</f>
        <v>749.59718999999996</v>
      </c>
      <c r="F185" s="18">
        <f t="shared" ref="F185:F187" si="1">D185*0.8604</f>
        <v>188.969652</v>
      </c>
      <c r="G185" s="6">
        <f>'[11]AC Power Draw &amp; Dissipation'!$C$5</f>
        <v>1.81</v>
      </c>
      <c r="H185" s="7">
        <f>'[11]AC Power Draw &amp; Dissipation'!$D$5</f>
        <v>210.38</v>
      </c>
      <c r="I185" s="7">
        <f>H185*3.413</f>
        <v>718.02693999999997</v>
      </c>
      <c r="J185" s="8">
        <f>H185*0.8604</f>
        <v>181.010952</v>
      </c>
      <c r="K185" s="6">
        <f>'[12]AC Power Draw &amp; Dissipation'!$C$5</f>
        <v>0.99299999999999999</v>
      </c>
      <c r="L185" s="7">
        <f>'[12]AC Power Draw &amp; Dissipation'!$D$5</f>
        <v>211.33799999999999</v>
      </c>
      <c r="M185" s="7">
        <f>L185*3.413</f>
        <v>721.29659399999991</v>
      </c>
      <c r="N185" s="8">
        <f>L185*0.8604</f>
        <v>181.83521519999999</v>
      </c>
      <c r="O185" s="6">
        <f>'[13]AC Power Draw &amp; Dissipation'!$C$5</f>
        <v>1.022</v>
      </c>
      <c r="P185" s="7">
        <f>'[13]AC Power Draw &amp; Dissipation'!$D$5</f>
        <v>200.005</v>
      </c>
      <c r="Q185" s="7">
        <f>P185*3.413</f>
        <v>682.61706499999991</v>
      </c>
      <c r="R185" s="8">
        <f>P185*0.8604</f>
        <v>172.08430200000001</v>
      </c>
    </row>
    <row r="186" spans="1:18" x14ac:dyDescent="0.25">
      <c r="A186" s="9"/>
      <c r="B186" s="10"/>
      <c r="C186" s="11"/>
      <c r="D186" s="12"/>
      <c r="E186" s="12"/>
      <c r="F186" s="12"/>
      <c r="G186" s="11"/>
      <c r="H186" s="12"/>
      <c r="I186" s="12"/>
      <c r="J186" s="13"/>
      <c r="K186" s="11"/>
      <c r="L186" s="12"/>
      <c r="M186" s="12"/>
      <c r="N186" s="13"/>
      <c r="O186" s="11"/>
      <c r="P186" s="12"/>
      <c r="Q186" s="12"/>
      <c r="R186" s="13"/>
    </row>
    <row r="187" spans="1:18" ht="15" customHeight="1" x14ac:dyDescent="0.25">
      <c r="A187" s="35" t="s">
        <v>14</v>
      </c>
      <c r="B187" s="14" t="s">
        <v>15</v>
      </c>
      <c r="C187" s="15">
        <f>'[10]AC Power Draw &amp; Dissipation'!$C$7</f>
        <v>7.72</v>
      </c>
      <c r="D187" s="16">
        <f>'[10]AC Power Draw &amp; Dissipation'!$D$7</f>
        <v>342.55927500000001</v>
      </c>
      <c r="E187" s="17">
        <f t="shared" si="0"/>
        <v>1169.154805575</v>
      </c>
      <c r="F187" s="18">
        <f t="shared" si="1"/>
        <v>294.73800021000005</v>
      </c>
      <c r="G187" s="15">
        <f>'[11]AC Power Draw &amp; Dissipation'!$C$7</f>
        <v>5.47</v>
      </c>
      <c r="H187" s="16">
        <f>'[11]AC Power Draw &amp; Dissipation'!$D$7</f>
        <v>327.65627499999999</v>
      </c>
      <c r="I187" s="17">
        <f>H187*3.413</f>
        <v>1118.2908665749999</v>
      </c>
      <c r="J187" s="18">
        <f>H187*0.8604</f>
        <v>281.91545901000001</v>
      </c>
      <c r="K187" s="15">
        <f>'[12]AC Power Draw &amp; Dissipation'!$C$7</f>
        <v>2.835</v>
      </c>
      <c r="L187" s="16">
        <f>'[12]AC Power Draw &amp; Dissipation'!$D$7</f>
        <v>317.74062500000002</v>
      </c>
      <c r="M187" s="17">
        <f>L187*3.413</f>
        <v>1084.4487531249999</v>
      </c>
      <c r="N187" s="18">
        <f>L187*0.8604</f>
        <v>273.38403375000001</v>
      </c>
      <c r="O187" s="15">
        <f>'[13]AC Power Draw &amp; Dissipation'!$C$7</f>
        <v>2.44</v>
      </c>
      <c r="P187" s="16">
        <f>'[13]AC Power Draw &amp; Dissipation'!$D$7</f>
        <v>314.45505000000003</v>
      </c>
      <c r="Q187" s="17">
        <f>P187*3.413</f>
        <v>1073.23508565</v>
      </c>
      <c r="R187" s="18">
        <f>P187*0.8604</f>
        <v>270.55712502000006</v>
      </c>
    </row>
    <row r="188" spans="1:18" x14ac:dyDescent="0.25">
      <c r="A188" s="35"/>
      <c r="B188" s="14" t="s">
        <v>16</v>
      </c>
      <c r="C188" s="15">
        <f>'[10]AC Power Draw &amp; Dissipation'!$C$8</f>
        <v>11.76</v>
      </c>
      <c r="D188" s="16">
        <f>'[10]AC Power Draw &amp; Dissipation'!$D$8</f>
        <v>367.0575624999999</v>
      </c>
      <c r="E188" s="17">
        <f>D188*3.413</f>
        <v>1252.7674608124996</v>
      </c>
      <c r="F188" s="18">
        <f>D188*0.8604</f>
        <v>315.81632677499994</v>
      </c>
      <c r="G188" s="15">
        <f>'[11]AC Power Draw &amp; Dissipation'!$C$8</f>
        <v>8.24</v>
      </c>
      <c r="H188" s="16">
        <f>'[11]AC Power Draw &amp; Dissipation'!$D$8</f>
        <v>331.75141250000001</v>
      </c>
      <c r="I188" s="17">
        <f>H188*3.413</f>
        <v>1132.2675708625</v>
      </c>
      <c r="J188" s="18">
        <f>H188*0.8604</f>
        <v>285.43891531500003</v>
      </c>
      <c r="K188" s="15">
        <f>'[12]AC Power Draw &amp; Dissipation'!$C$8</f>
        <v>4.1920000000000002</v>
      </c>
      <c r="L188" s="16">
        <f>'[12]AC Power Draw &amp; Dissipation'!$D$8</f>
        <v>305.16853749999996</v>
      </c>
      <c r="M188" s="17">
        <f>L188*3.413</f>
        <v>1041.5402184874997</v>
      </c>
      <c r="N188" s="18">
        <f>L188*0.8604</f>
        <v>262.567009665</v>
      </c>
      <c r="O188" s="15">
        <f>'[13]AC Power Draw &amp; Dissipation'!$C$8</f>
        <v>3.5750000000000002</v>
      </c>
      <c r="P188" s="16">
        <f>'[13]AC Power Draw &amp; Dissipation'!$D$8</f>
        <v>309.60638749999998</v>
      </c>
      <c r="Q188" s="17">
        <f>P188*3.413</f>
        <v>1056.6866005374998</v>
      </c>
      <c r="R188" s="18">
        <f>P188*0.8604</f>
        <v>266.38533580500001</v>
      </c>
    </row>
    <row r="189" spans="1:18" x14ac:dyDescent="0.25">
      <c r="A189" s="35"/>
      <c r="B189" s="19" t="s">
        <v>17</v>
      </c>
      <c r="C189" s="20">
        <f>'[10]AC Power Draw &amp; Dissipation'!$C$9</f>
        <v>10.88</v>
      </c>
      <c r="D189" s="17">
        <f>'[10]AC Power Draw &amp; Dissipation'!$D$9</f>
        <v>313.99056875000008</v>
      </c>
      <c r="E189" s="17">
        <f>D189*3.413</f>
        <v>1071.6498111437502</v>
      </c>
      <c r="F189" s="18">
        <f>D189*0.8604</f>
        <v>270.15748535250009</v>
      </c>
      <c r="G189" s="20">
        <f>'[11]AC Power Draw &amp; Dissipation'!$C$9</f>
        <v>8.1</v>
      </c>
      <c r="H189" s="17">
        <f>'[11]AC Power Draw &amp; Dissipation'!$D$9</f>
        <v>302.51250000000005</v>
      </c>
      <c r="I189" s="17">
        <f>H189*3.413</f>
        <v>1032.4751625000001</v>
      </c>
      <c r="J189" s="18">
        <f>H189*0.8604</f>
        <v>260.28175500000003</v>
      </c>
      <c r="K189" s="20">
        <f>'[12]AC Power Draw &amp; Dissipation'!$C$9</f>
        <v>3.7690000000000001</v>
      </c>
      <c r="L189" s="17">
        <f>'[12]AC Power Draw &amp; Dissipation'!$D$9</f>
        <v>266.3091062499999</v>
      </c>
      <c r="M189" s="17">
        <f>L189*3.413</f>
        <v>908.91297963124964</v>
      </c>
      <c r="N189" s="18">
        <f>L189*0.8604</f>
        <v>229.13235501749992</v>
      </c>
      <c r="O189" s="20">
        <f>'[13]AC Power Draw &amp; Dissipation'!$C$9</f>
        <v>3.45</v>
      </c>
      <c r="P189" s="17">
        <f>'[13]AC Power Draw &amp; Dissipation'!$D$9</f>
        <v>276.95643750000011</v>
      </c>
      <c r="Q189" s="17">
        <f>P189*3.413</f>
        <v>945.25232118750034</v>
      </c>
      <c r="R189" s="18">
        <f>P189*0.8604</f>
        <v>238.29331882500011</v>
      </c>
    </row>
    <row r="190" spans="1:18" x14ac:dyDescent="0.25">
      <c r="A190" s="35"/>
      <c r="B190" s="19" t="s">
        <v>27</v>
      </c>
      <c r="C190" s="20">
        <f>'[10]AC Power Draw &amp; Dissipation'!$C$10</f>
        <v>10.58</v>
      </c>
      <c r="D190" s="17">
        <f>'[10]AC Power Draw &amp; Dissipation'!$D$10</f>
        <v>306.30999374999999</v>
      </c>
      <c r="E190" s="17">
        <f>D190*3.413</f>
        <v>1045.43600866875</v>
      </c>
      <c r="F190" s="18">
        <f>D190*0.8604</f>
        <v>263.54911862250003</v>
      </c>
      <c r="G190" s="20">
        <f>'[11]AC Power Draw &amp; Dissipation'!$C$10</f>
        <v>7.43</v>
      </c>
      <c r="H190" s="17">
        <f>'[11]AC Power Draw &amp; Dissipation'!$D$10</f>
        <v>278.95187499999997</v>
      </c>
      <c r="I190" s="17">
        <f>H190*3.413</f>
        <v>952.06274937499984</v>
      </c>
      <c r="J190" s="18">
        <f>H190*0.8604</f>
        <v>240.01019324999999</v>
      </c>
      <c r="K190" s="20">
        <f>'[12]AC Power Draw &amp; Dissipation'!$C$10</f>
        <v>3.8370000000000002</v>
      </c>
      <c r="L190" s="17">
        <f>'[12]AC Power Draw &amp; Dissipation'!$D$10</f>
        <v>270.45211874999995</v>
      </c>
      <c r="M190" s="17">
        <f>L190*3.413</f>
        <v>923.05308129374976</v>
      </c>
      <c r="N190" s="18">
        <f>L190*0.8604</f>
        <v>232.69700297249997</v>
      </c>
      <c r="O190" s="20">
        <f>'[13]AC Power Draw &amp; Dissipation'!$C$10</f>
        <v>3.31</v>
      </c>
      <c r="P190" s="17">
        <f>'[13]AC Power Draw &amp; Dissipation'!$D$10</f>
        <v>270.22356249999996</v>
      </c>
      <c r="Q190" s="17">
        <f>P190*3.413</f>
        <v>922.2730188124998</v>
      </c>
      <c r="R190" s="18">
        <f>P190*0.8604</f>
        <v>232.50035317499999</v>
      </c>
    </row>
    <row r="191" spans="1:18" x14ac:dyDescent="0.25">
      <c r="A191" s="35"/>
      <c r="B191" s="19" t="s">
        <v>24</v>
      </c>
      <c r="C191" s="20">
        <f>'[10]AC Power Draw &amp; Dissipation'!$C$11</f>
        <v>10.36</v>
      </c>
      <c r="D191" s="17">
        <f>'[10]AC Power Draw &amp; Dissipation'!$D$11</f>
        <v>281.13877587758782</v>
      </c>
      <c r="E191" s="17">
        <f>D191*3.413</f>
        <v>959.52664207020712</v>
      </c>
      <c r="F191" s="18">
        <f>D191*0.8604</f>
        <v>241.89180276507656</v>
      </c>
      <c r="G191" s="20">
        <f>'[11]AC Power Draw &amp; Dissipation'!$C$11</f>
        <v>7.27</v>
      </c>
      <c r="H191" s="17">
        <f>'[11]AC Power Draw &amp; Dissipation'!$D$11</f>
        <v>262.33199819981996</v>
      </c>
      <c r="I191" s="17">
        <f>H191*3.413</f>
        <v>895.3391098559855</v>
      </c>
      <c r="J191" s="18">
        <f>H191*0.8604</f>
        <v>225.71045125112511</v>
      </c>
      <c r="K191" s="20">
        <f>'[12]AC Power Draw &amp; Dissipation'!$C$11</f>
        <v>3.7959999999999998</v>
      </c>
      <c r="L191" s="17">
        <f>'[12]AC Power Draw &amp; Dissipation'!$D$11</f>
        <v>252.64809180918087</v>
      </c>
      <c r="M191" s="17">
        <f>L191*3.413</f>
        <v>862.28793734473425</v>
      </c>
      <c r="N191" s="18">
        <f>L191*0.8604</f>
        <v>217.37841819261922</v>
      </c>
      <c r="O191" s="20">
        <f>'[13]AC Power Draw &amp; Dissipation'!$C$11</f>
        <v>3.42</v>
      </c>
      <c r="P191" s="17">
        <f>'[13]AC Power Draw &amp; Dissipation'!$D$11</f>
        <v>258.6378847884788</v>
      </c>
      <c r="Q191" s="17">
        <f>P191*3.413</f>
        <v>882.73110078307809</v>
      </c>
      <c r="R191" s="18">
        <f>P191*0.8604</f>
        <v>222.53203607200717</v>
      </c>
    </row>
    <row r="192" spans="1:18" x14ac:dyDescent="0.25">
      <c r="A192" s="9"/>
      <c r="B192" s="21"/>
      <c r="C192" s="11"/>
      <c r="D192" s="12"/>
      <c r="E192" s="12"/>
      <c r="F192" s="13"/>
      <c r="G192" s="11"/>
      <c r="H192" s="12"/>
      <c r="I192" s="12"/>
      <c r="J192" s="13"/>
      <c r="K192" s="11"/>
      <c r="L192" s="12"/>
      <c r="M192" s="12"/>
      <c r="N192" s="13"/>
      <c r="O192" s="11"/>
      <c r="P192" s="12"/>
      <c r="Q192" s="12"/>
      <c r="R192" s="13"/>
    </row>
    <row r="193" spans="1:18" ht="15" customHeight="1" x14ac:dyDescent="0.25">
      <c r="A193" s="35" t="s">
        <v>20</v>
      </c>
      <c r="B193" s="14" t="s">
        <v>15</v>
      </c>
      <c r="C193" s="15">
        <f>'[10]AC Power Draw &amp; Dissipation'!$C$13</f>
        <v>15.05</v>
      </c>
      <c r="D193" s="16">
        <f>'[10]AC Power Draw &amp; Dissipation'!$D$13</f>
        <v>496.05737500000009</v>
      </c>
      <c r="E193" s="16">
        <f>D193*3.413</f>
        <v>1693.0438208750002</v>
      </c>
      <c r="F193" s="18">
        <f>D193*0.8604</f>
        <v>426.80776545000009</v>
      </c>
      <c r="G193" s="15">
        <f>'[11]AC Power Draw &amp; Dissipation'!$C$13</f>
        <v>10.48</v>
      </c>
      <c r="H193" s="16">
        <f>'[11]AC Power Draw &amp; Dissipation'!$D$13</f>
        <v>450.642425</v>
      </c>
      <c r="I193" s="16">
        <f>H193*3.413</f>
        <v>1538.0425965249999</v>
      </c>
      <c r="J193" s="18">
        <f>H193*0.8604</f>
        <v>387.73274247000001</v>
      </c>
      <c r="K193" s="15">
        <f>'[12]AC Power Draw &amp; Dissipation'!$C$13</f>
        <v>5.4359999999999999</v>
      </c>
      <c r="L193" s="16">
        <f>'[12]AC Power Draw &amp; Dissipation'!$D$13</f>
        <v>437.29957500000012</v>
      </c>
      <c r="M193" s="16">
        <f>L193*3.413</f>
        <v>1492.5034494750003</v>
      </c>
      <c r="N193" s="18">
        <f>L193*0.8604</f>
        <v>376.25255433000012</v>
      </c>
      <c r="O193" s="15">
        <f>'[13]AC Power Draw &amp; Dissipation'!$C$13</f>
        <v>4.6210000000000004</v>
      </c>
      <c r="P193" s="16">
        <f>'[13]AC Power Draw &amp; Dissipation'!$D$13</f>
        <v>427.75917500000003</v>
      </c>
      <c r="Q193" s="16">
        <f>P193*3.413</f>
        <v>1459.9420642750001</v>
      </c>
      <c r="R193" s="18">
        <f>P193*0.8604</f>
        <v>368.04399417000002</v>
      </c>
    </row>
    <row r="194" spans="1:18" x14ac:dyDescent="0.25">
      <c r="A194" s="35"/>
      <c r="B194" s="14" t="s">
        <v>16</v>
      </c>
      <c r="C194" s="15">
        <f>'[10]AC Power Draw &amp; Dissipation'!$C$14</f>
        <v>26.89</v>
      </c>
      <c r="D194" s="16">
        <f>'[10]AC Power Draw &amp; Dissipation'!$D$14</f>
        <v>644.38195000000019</v>
      </c>
      <c r="E194" s="16">
        <f>D194*3.413</f>
        <v>2199.2755953500005</v>
      </c>
      <c r="F194" s="18">
        <f>D194*0.8604</f>
        <v>554.4262297800002</v>
      </c>
      <c r="G194" s="15">
        <f>'[11]AC Power Draw &amp; Dissipation'!$C$14</f>
        <v>17.71</v>
      </c>
      <c r="H194" s="16">
        <f>'[11]AC Power Draw &amp; Dissipation'!$D$14</f>
        <v>515.61250000000018</v>
      </c>
      <c r="I194" s="16">
        <f>H194*3.413</f>
        <v>1759.7854625000004</v>
      </c>
      <c r="J194" s="18">
        <f>H194*0.8604</f>
        <v>443.63299500000016</v>
      </c>
      <c r="K194" s="15">
        <f>'[12]AC Power Draw &amp; Dissipation'!$C$14</f>
        <v>8.9969999999999999</v>
      </c>
      <c r="L194" s="16">
        <f>'[12]AC Power Draw &amp; Dissipation'!$D$14</f>
        <v>440.28625000000011</v>
      </c>
      <c r="M194" s="16">
        <f>L194*3.413</f>
        <v>1502.6969712500004</v>
      </c>
      <c r="N194" s="18">
        <f>L194*0.8604</f>
        <v>378.82228950000012</v>
      </c>
      <c r="O194" s="15">
        <f>'[13]AC Power Draw &amp; Dissipation'!$C$14</f>
        <v>7.95</v>
      </c>
      <c r="P194" s="16">
        <f>'[13]AC Power Draw &amp; Dissipation'!$D$14</f>
        <v>465.51717499999995</v>
      </c>
      <c r="Q194" s="16">
        <f>P194*3.413</f>
        <v>1588.8101182749997</v>
      </c>
      <c r="R194" s="18">
        <f>P194*0.8604</f>
        <v>400.53097736999996</v>
      </c>
    </row>
    <row r="195" spans="1:18" x14ac:dyDescent="0.25">
      <c r="A195" s="35"/>
      <c r="B195" s="19" t="s">
        <v>17</v>
      </c>
      <c r="C195" s="20">
        <f>'[10]AC Power Draw &amp; Dissipation'!$C$15</f>
        <v>25</v>
      </c>
      <c r="D195" s="17">
        <f>'[10]AC Power Draw &amp; Dissipation'!$D$15</f>
        <v>517.81437499999993</v>
      </c>
      <c r="E195" s="17">
        <f>D195*3.413</f>
        <v>1767.3004618749997</v>
      </c>
      <c r="F195" s="18">
        <f>D195*0.8604</f>
        <v>445.52748824999998</v>
      </c>
      <c r="G195" s="20">
        <f>'[11]AC Power Draw &amp; Dissipation'!$C$15</f>
        <v>17.28</v>
      </c>
      <c r="H195" s="17">
        <f>'[11]AC Power Draw &amp; Dissipation'!$D$15</f>
        <v>424.51312499999995</v>
      </c>
      <c r="I195" s="17">
        <f>H195*3.413</f>
        <v>1448.8632956249996</v>
      </c>
      <c r="J195" s="18">
        <f>H195*0.8604</f>
        <v>365.25109275</v>
      </c>
      <c r="K195" s="20">
        <f>'[12]AC Power Draw &amp; Dissipation'!$C$15</f>
        <v>8.7720000000000002</v>
      </c>
      <c r="L195" s="17">
        <f>'[12]AC Power Draw &amp; Dissipation'!$D$15</f>
        <v>374.30624999999986</v>
      </c>
      <c r="M195" s="17">
        <f>L195*3.413</f>
        <v>1277.5072312499994</v>
      </c>
      <c r="N195" s="18">
        <f>L195*0.8604</f>
        <v>322.05309749999992</v>
      </c>
      <c r="O195" s="20">
        <f>'[13]AC Power Draw &amp; Dissipation'!$C$15</f>
        <v>7.33</v>
      </c>
      <c r="P195" s="17">
        <f>'[13]AC Power Draw &amp; Dissipation'!$D$15</f>
        <v>357.82051874999979</v>
      </c>
      <c r="Q195" s="17">
        <f>P195*3.413</f>
        <v>1221.2414304937492</v>
      </c>
      <c r="R195" s="18">
        <f>P195*0.8604</f>
        <v>307.86877433249987</v>
      </c>
    </row>
    <row r="196" spans="1:18" x14ac:dyDescent="0.25">
      <c r="A196" s="35"/>
      <c r="B196" s="19" t="s">
        <v>27</v>
      </c>
      <c r="C196" s="20">
        <f>'[10]AC Power Draw &amp; Dissipation'!$C$16</f>
        <v>24.3</v>
      </c>
      <c r="D196" s="17">
        <f>'[10]AC Power Draw &amp; Dissipation'!$D$16</f>
        <v>476.18875000000003</v>
      </c>
      <c r="E196" s="17">
        <f>D196*3.413</f>
        <v>1625.2322037500001</v>
      </c>
      <c r="F196" s="18">
        <f>D196*0.8604</f>
        <v>409.71280050000007</v>
      </c>
      <c r="G196" s="20">
        <f>'[11]AC Power Draw &amp; Dissipation'!$C$16</f>
        <v>16.850000000000001</v>
      </c>
      <c r="H196" s="17">
        <f>'[11]AC Power Draw &amp; Dissipation'!$D$16</f>
        <v>412.46875</v>
      </c>
      <c r="I196" s="17">
        <f>H196*3.413</f>
        <v>1407.7558437499999</v>
      </c>
      <c r="J196" s="18">
        <f>H196*0.8604</f>
        <v>354.88811250000003</v>
      </c>
      <c r="K196" s="20">
        <f>'[12]AC Power Draw &amp; Dissipation'!$C$16</f>
        <v>8.6050000000000004</v>
      </c>
      <c r="L196" s="17">
        <f>'[12]AC Power Draw &amp; Dissipation'!$D$16</f>
        <v>367.68562500000007</v>
      </c>
      <c r="M196" s="17">
        <f>L196*3.413</f>
        <v>1254.9110381250002</v>
      </c>
      <c r="N196" s="18">
        <f>L196*0.8604</f>
        <v>316.3567117500001</v>
      </c>
      <c r="O196" s="20">
        <f>'[13]AC Power Draw &amp; Dissipation'!$C$16</f>
        <v>7.27</v>
      </c>
      <c r="P196" s="17">
        <f>'[13]AC Power Draw &amp; Dissipation'!$D$16</f>
        <v>364.30883124999991</v>
      </c>
      <c r="Q196" s="17">
        <f>P196*3.413</f>
        <v>1243.3860410562497</v>
      </c>
      <c r="R196" s="18">
        <f>P196*0.8604</f>
        <v>313.45131840749997</v>
      </c>
    </row>
    <row r="197" spans="1:18" ht="15.75" thickBot="1" x14ac:dyDescent="0.3">
      <c r="A197" s="36"/>
      <c r="B197" s="22" t="s">
        <v>24</v>
      </c>
      <c r="C197" s="23">
        <f>'[10]AC Power Draw &amp; Dissipation'!$C$17</f>
        <v>23.79</v>
      </c>
      <c r="D197" s="24">
        <f>'[10]AC Power Draw &amp; Dissipation'!$D$17</f>
        <v>446.59838583858391</v>
      </c>
      <c r="E197" s="24">
        <f>D197*3.413</f>
        <v>1524.2402908670867</v>
      </c>
      <c r="F197" s="25">
        <f>D197*0.8604</f>
        <v>384.25325117551762</v>
      </c>
      <c r="G197" s="23">
        <f>'[11]AC Power Draw &amp; Dissipation'!$C$17</f>
        <v>16.68</v>
      </c>
      <c r="H197" s="24">
        <f>'[11]AC Power Draw &amp; Dissipation'!$D$17</f>
        <v>368.54135913591358</v>
      </c>
      <c r="I197" s="24">
        <f>H197*3.413</f>
        <v>1257.831658730873</v>
      </c>
      <c r="J197" s="25">
        <f>H197*0.8604</f>
        <v>317.09298540054004</v>
      </c>
      <c r="K197" s="23">
        <f>'[12]AC Power Draw &amp; Dissipation'!$C$17</f>
        <v>8.4659999999999993</v>
      </c>
      <c r="L197" s="24">
        <f>'[12]AC Power Draw &amp; Dissipation'!$D$17</f>
        <v>310.87094509450958</v>
      </c>
      <c r="M197" s="24">
        <f>L197*3.413</f>
        <v>1061.0025356075612</v>
      </c>
      <c r="N197" s="25">
        <f>L197*0.8604</f>
        <v>267.47336115931608</v>
      </c>
      <c r="O197" s="23">
        <f>'[13]AC Power Draw &amp; Dissipation'!$C$17</f>
        <v>7.09</v>
      </c>
      <c r="P197" s="24">
        <f>'[13]AC Power Draw &amp; Dissipation'!$D$17</f>
        <v>311.61724572457251</v>
      </c>
      <c r="Q197" s="24">
        <f>P197*3.413</f>
        <v>1063.549659657966</v>
      </c>
      <c r="R197" s="25">
        <f>P197*0.8604</f>
        <v>268.11547822142222</v>
      </c>
    </row>
    <row r="198" spans="1:18" ht="36" customHeight="1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.75" thickBot="1" x14ac:dyDescent="0.3">
      <c r="A199" s="37" t="s">
        <v>31</v>
      </c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9"/>
    </row>
    <row r="200" spans="1:18" x14ac:dyDescent="0.25">
      <c r="A200" s="40">
        <v>15004563770</v>
      </c>
      <c r="B200" s="41"/>
      <c r="C200" s="42" t="s">
        <v>1</v>
      </c>
      <c r="D200" s="43"/>
      <c r="E200" s="43"/>
      <c r="F200" s="44"/>
      <c r="G200" s="42" t="s">
        <v>2</v>
      </c>
      <c r="H200" s="43"/>
      <c r="I200" s="43"/>
      <c r="J200" s="44"/>
      <c r="K200" s="42" t="s">
        <v>3</v>
      </c>
      <c r="L200" s="43"/>
      <c r="M200" s="43"/>
      <c r="N200" s="44"/>
      <c r="O200" s="42" t="s">
        <v>4</v>
      </c>
      <c r="P200" s="43"/>
      <c r="Q200" s="43"/>
      <c r="R200" s="44"/>
    </row>
    <row r="201" spans="1:18" ht="15" customHeight="1" x14ac:dyDescent="0.25">
      <c r="A201" s="45" t="s">
        <v>5</v>
      </c>
      <c r="B201" s="47" t="s">
        <v>6</v>
      </c>
      <c r="C201" s="49" t="s">
        <v>7</v>
      </c>
      <c r="D201" s="51" t="s">
        <v>8</v>
      </c>
      <c r="E201" s="51"/>
      <c r="F201" s="47"/>
      <c r="G201" s="49" t="s">
        <v>7</v>
      </c>
      <c r="H201" s="51" t="s">
        <v>8</v>
      </c>
      <c r="I201" s="51"/>
      <c r="J201" s="47"/>
      <c r="K201" s="49" t="s">
        <v>7</v>
      </c>
      <c r="L201" s="51" t="s">
        <v>8</v>
      </c>
      <c r="M201" s="51"/>
      <c r="N201" s="47"/>
      <c r="O201" s="49" t="s">
        <v>7</v>
      </c>
      <c r="P201" s="51" t="s">
        <v>8</v>
      </c>
      <c r="Q201" s="51"/>
      <c r="R201" s="47"/>
    </row>
    <row r="202" spans="1:18" ht="30.75" customHeight="1" thickBot="1" x14ac:dyDescent="0.3">
      <c r="A202" s="46"/>
      <c r="B202" s="48"/>
      <c r="C202" s="50"/>
      <c r="D202" s="2" t="s">
        <v>9</v>
      </c>
      <c r="E202" s="2" t="s">
        <v>10</v>
      </c>
      <c r="F202" s="3" t="s">
        <v>11</v>
      </c>
      <c r="G202" s="50"/>
      <c r="H202" s="2" t="s">
        <v>9</v>
      </c>
      <c r="I202" s="2" t="s">
        <v>10</v>
      </c>
      <c r="J202" s="3" t="s">
        <v>11</v>
      </c>
      <c r="K202" s="50"/>
      <c r="L202" s="2" t="s">
        <v>9</v>
      </c>
      <c r="M202" s="2" t="s">
        <v>10</v>
      </c>
      <c r="N202" s="3" t="s">
        <v>11</v>
      </c>
      <c r="O202" s="50"/>
      <c r="P202" s="2" t="s">
        <v>9</v>
      </c>
      <c r="Q202" s="2" t="s">
        <v>10</v>
      </c>
      <c r="R202" s="3" t="s">
        <v>11</v>
      </c>
    </row>
    <row r="203" spans="1:18" x14ac:dyDescent="0.25">
      <c r="A203" s="4" t="s">
        <v>12</v>
      </c>
      <c r="B203" s="5" t="s">
        <v>13</v>
      </c>
      <c r="C203" s="6">
        <f>'[14]AC Power Draw &amp; Dissipation'!$C$5</f>
        <v>2.7</v>
      </c>
      <c r="D203" s="7">
        <f>'[14]AC Power Draw &amp; Dissipation'!$D$5</f>
        <v>217.4</v>
      </c>
      <c r="E203" s="7">
        <f>D203*3.413</f>
        <v>741.98619999999994</v>
      </c>
      <c r="F203" s="8">
        <f>D203*0.8604</f>
        <v>187.05096</v>
      </c>
      <c r="G203" s="6">
        <f>'[15]AC Power Draw &amp; Dissipation'!$C$5</f>
        <v>1.87</v>
      </c>
      <c r="H203" s="7">
        <f>'[15]AC Power Draw &amp; Dissipation'!$D$5</f>
        <v>214.84</v>
      </c>
      <c r="I203" s="7">
        <f>H203*3.413</f>
        <v>733.24892</v>
      </c>
      <c r="J203" s="8">
        <f>H203*0.8604</f>
        <v>184.84833600000002</v>
      </c>
      <c r="K203" s="6">
        <f>'[16]AC Power Draw &amp; Dissipation'!$C$5</f>
        <v>0.99</v>
      </c>
      <c r="L203" s="7">
        <f>'[16]AC Power Draw &amp; Dissipation'!$D$5</f>
        <v>206.6</v>
      </c>
      <c r="M203" s="7">
        <f>L203*3.413</f>
        <v>705.12579999999991</v>
      </c>
      <c r="N203" s="8">
        <f>L203*0.8604</f>
        <v>177.75864000000001</v>
      </c>
      <c r="O203" s="6">
        <f>'[17]AC Power Draw &amp; Dissipation'!$C$5</f>
        <v>1.03</v>
      </c>
      <c r="P203" s="7">
        <f>'[17]AC Power Draw &amp; Dissipation'!$D$5</f>
        <v>205.71</v>
      </c>
      <c r="Q203" s="7">
        <f>P203*3.413</f>
        <v>702.08822999999995</v>
      </c>
      <c r="R203" s="8">
        <f>P203*0.8604</f>
        <v>176.99288400000003</v>
      </c>
    </row>
    <row r="204" spans="1:18" x14ac:dyDescent="0.25">
      <c r="A204" s="9"/>
      <c r="B204" s="10"/>
      <c r="C204" s="11"/>
      <c r="D204" s="12"/>
      <c r="E204" s="12"/>
      <c r="F204" s="13"/>
      <c r="G204" s="11"/>
      <c r="H204" s="12"/>
      <c r="I204" s="12"/>
      <c r="J204" s="13"/>
      <c r="K204" s="11"/>
      <c r="L204" s="12"/>
      <c r="M204" s="12"/>
      <c r="N204" s="13"/>
      <c r="O204" s="11"/>
      <c r="P204" s="12"/>
      <c r="Q204" s="12"/>
      <c r="R204" s="13"/>
    </row>
    <row r="205" spans="1:18" ht="15" customHeight="1" x14ac:dyDescent="0.25">
      <c r="A205" s="35" t="s">
        <v>14</v>
      </c>
      <c r="B205" s="14" t="s">
        <v>21</v>
      </c>
      <c r="C205" s="15">
        <f>'[14]AC Power Draw &amp; Dissipation'!$C$7</f>
        <v>7.79</v>
      </c>
      <c r="D205" s="16">
        <f>'[14]AC Power Draw &amp; Dissipation'!$D$7</f>
        <v>331.78359999999998</v>
      </c>
      <c r="E205" s="17">
        <f>D205*3.413</f>
        <v>1132.3774268</v>
      </c>
      <c r="F205" s="18">
        <f>D205*0.8604</f>
        <v>285.46660944000001</v>
      </c>
      <c r="G205" s="15">
        <f>'[15]AC Power Draw &amp; Dissipation'!$C$7</f>
        <v>5.76</v>
      </c>
      <c r="H205" s="16">
        <f>'[15]AC Power Draw &amp; Dissipation'!$D$7</f>
        <v>332.74060000000003</v>
      </c>
      <c r="I205" s="17">
        <f>H205*3.413</f>
        <v>1135.6436678</v>
      </c>
      <c r="J205" s="18">
        <f>H205*0.8604</f>
        <v>286.29001224000007</v>
      </c>
      <c r="K205" s="15">
        <f>'[16]AC Power Draw &amp; Dissipation'!$C$7</f>
        <v>2.89</v>
      </c>
      <c r="L205" s="16">
        <f>'[16]AC Power Draw &amp; Dissipation'!$D$7</f>
        <v>325.16455000000002</v>
      </c>
      <c r="M205" s="17">
        <f>L205*3.413</f>
        <v>1109.78660915</v>
      </c>
      <c r="N205" s="18">
        <f>L205*0.8604</f>
        <v>279.77157882000006</v>
      </c>
      <c r="O205" s="15">
        <f>'[17]AC Power Draw &amp; Dissipation'!$C$7</f>
        <v>2.54</v>
      </c>
      <c r="P205" s="16">
        <f>'[17]AC Power Draw &amp; Dissipation'!$D$7</f>
        <v>320.16514999999993</v>
      </c>
      <c r="Q205" s="17">
        <f>P205*3.413</f>
        <v>1092.7236569499996</v>
      </c>
      <c r="R205" s="18">
        <f>P205*0.8604</f>
        <v>275.47009505999995</v>
      </c>
    </row>
    <row r="206" spans="1:18" x14ac:dyDescent="0.25">
      <c r="A206" s="35"/>
      <c r="B206" s="14" t="s">
        <v>15</v>
      </c>
      <c r="C206" s="15">
        <f>'[14]AC Power Draw &amp; Dissipation'!$C$8</f>
        <v>12.39</v>
      </c>
      <c r="D206" s="16">
        <f>'[14]AC Power Draw &amp; Dissipation'!$D$8</f>
        <v>407.60674999999992</v>
      </c>
      <c r="E206" s="17">
        <f>D206*3.413</f>
        <v>1391.1618377499997</v>
      </c>
      <c r="F206" s="18">
        <f>D206*0.8604</f>
        <v>350.70484769999996</v>
      </c>
      <c r="G206" s="15">
        <f>'[15]AC Power Draw &amp; Dissipation'!$C$8</f>
        <v>8.52</v>
      </c>
      <c r="H206" s="16">
        <f>'[15]AC Power Draw &amp; Dissipation'!$D$8</f>
        <v>355.60915</v>
      </c>
      <c r="I206" s="17">
        <f>H206*3.413</f>
        <v>1213.6940289499998</v>
      </c>
      <c r="J206" s="18">
        <f>H206*0.8604</f>
        <v>305.96611266000002</v>
      </c>
      <c r="K206" s="15">
        <f>'[16]AC Power Draw &amp; Dissipation'!$C$8</f>
        <v>4.29</v>
      </c>
      <c r="L206" s="16">
        <f>'[16]AC Power Draw &amp; Dissipation'!$D$8</f>
        <v>336.0345749999999</v>
      </c>
      <c r="M206" s="17">
        <f>L206*3.413</f>
        <v>1146.8860044749997</v>
      </c>
      <c r="N206" s="18">
        <f>L206*0.8604</f>
        <v>289.12414832999991</v>
      </c>
      <c r="O206" s="15">
        <f>'[17]AC Power Draw &amp; Dissipation'!$C$8</f>
        <v>3.67</v>
      </c>
      <c r="P206" s="16">
        <f>'[17]AC Power Draw &amp; Dissipation'!$D$8</f>
        <v>316.96497499999998</v>
      </c>
      <c r="Q206" s="17">
        <f>P206*3.413</f>
        <v>1081.8014596749999</v>
      </c>
      <c r="R206" s="18">
        <f>P206*0.8604</f>
        <v>272.71666449000003</v>
      </c>
    </row>
    <row r="207" spans="1:18" x14ac:dyDescent="0.25">
      <c r="A207" s="35"/>
      <c r="B207" s="19" t="s">
        <v>16</v>
      </c>
      <c r="C207" s="20">
        <f>'[14]AC Power Draw &amp; Dissipation'!$C$9</f>
        <v>11.54</v>
      </c>
      <c r="D207" s="17">
        <f>'[14]AC Power Draw &amp; Dissipation'!$D$9</f>
        <v>329.92055000000005</v>
      </c>
      <c r="E207" s="17">
        <f>D207*3.413</f>
        <v>1126.0188371500001</v>
      </c>
      <c r="F207" s="18">
        <f>D207*0.8604</f>
        <v>283.86364122000003</v>
      </c>
      <c r="G207" s="20">
        <f>'[15]AC Power Draw &amp; Dissipation'!$C$9</f>
        <v>8.2200000000000006</v>
      </c>
      <c r="H207" s="17">
        <f>'[15]AC Power Draw &amp; Dissipation'!$D$9</f>
        <v>310.85373749999985</v>
      </c>
      <c r="I207" s="17">
        <f>H207*3.413</f>
        <v>1060.9438060874995</v>
      </c>
      <c r="J207" s="18">
        <f>H207*0.8604</f>
        <v>267.4585557449999</v>
      </c>
      <c r="K207" s="20">
        <f>'[16]AC Power Draw &amp; Dissipation'!$C$9</f>
        <v>4.16</v>
      </c>
      <c r="L207" s="17">
        <f>'[16]AC Power Draw &amp; Dissipation'!$D$9</f>
        <v>290.09228749999988</v>
      </c>
      <c r="M207" s="17">
        <f>L207*3.413</f>
        <v>990.08497723749952</v>
      </c>
      <c r="N207" s="18">
        <f>L207*0.8604</f>
        <v>249.59540416499991</v>
      </c>
      <c r="O207" s="20">
        <f>'[17]AC Power Draw &amp; Dissipation'!$C$9</f>
        <v>3.63</v>
      </c>
      <c r="P207" s="17">
        <f>'[17]AC Power Draw &amp; Dissipation'!$D$9</f>
        <v>283.02033749999998</v>
      </c>
      <c r="Q207" s="17">
        <f>P207*3.413</f>
        <v>965.9484118874999</v>
      </c>
      <c r="R207" s="18">
        <f>P207*0.8604</f>
        <v>243.51069838500001</v>
      </c>
    </row>
    <row r="208" spans="1:18" x14ac:dyDescent="0.25">
      <c r="A208" s="35"/>
      <c r="B208" s="19" t="s">
        <v>25</v>
      </c>
      <c r="C208" s="20">
        <f>'[14]AC Power Draw &amp; Dissipation'!$C$10</f>
        <v>10.7</v>
      </c>
      <c r="D208" s="17">
        <f>'[14]AC Power Draw &amp; Dissipation'!$D$10</f>
        <v>314.47501249999982</v>
      </c>
      <c r="E208" s="17">
        <f>D208*3.413</f>
        <v>1073.3032176624993</v>
      </c>
      <c r="F208" s="18">
        <f>D208*0.8604</f>
        <v>270.57430075499985</v>
      </c>
      <c r="G208" s="20">
        <f>'[15]AC Power Draw &amp; Dissipation'!$C$10</f>
        <v>7.48</v>
      </c>
      <c r="H208" s="17">
        <f>'[15]AC Power Draw &amp; Dissipation'!$D$10</f>
        <v>282.54133749999994</v>
      </c>
      <c r="I208" s="17">
        <f>H208*3.413</f>
        <v>964.3135848874997</v>
      </c>
      <c r="J208" s="18">
        <f>H208*0.8604</f>
        <v>243.09856678499997</v>
      </c>
      <c r="K208" s="20">
        <f>'[16]AC Power Draw &amp; Dissipation'!$C$10</f>
        <v>3.93</v>
      </c>
      <c r="L208" s="17">
        <f>'[16]AC Power Draw &amp; Dissipation'!$D$10</f>
        <v>286.95633750000013</v>
      </c>
      <c r="M208" s="17">
        <f>L208*3.413</f>
        <v>979.38197988750039</v>
      </c>
      <c r="N208" s="18">
        <f>L208*0.8604</f>
        <v>246.89723278500014</v>
      </c>
      <c r="O208" s="20">
        <f>'[17]AC Power Draw &amp; Dissipation'!$C$10</f>
        <v>3.31</v>
      </c>
      <c r="P208" s="17">
        <f>'[17]AC Power Draw &amp; Dissipation'!$D$10</f>
        <v>264.08159999999998</v>
      </c>
      <c r="Q208" s="17">
        <f>P208*3.413</f>
        <v>901.31050079999989</v>
      </c>
      <c r="R208" s="18">
        <f>P208*0.8604</f>
        <v>227.21580864000001</v>
      </c>
    </row>
    <row r="209" spans="1:18" x14ac:dyDescent="0.25">
      <c r="A209" s="35"/>
      <c r="B209" s="19" t="s">
        <v>26</v>
      </c>
      <c r="C209" s="20">
        <f>'[14]AC Power Draw &amp; Dissipation'!$C$11</f>
        <v>10.98</v>
      </c>
      <c r="D209" s="17">
        <f>'[14]AC Power Draw &amp; Dissipation'!$D$11</f>
        <v>297.53816399999732</v>
      </c>
      <c r="E209" s="17">
        <f>D209*3.413</f>
        <v>1015.4977537319908</v>
      </c>
      <c r="F209" s="18">
        <f>D209*0.8604</f>
        <v>256.00183630559769</v>
      </c>
      <c r="G209" s="20">
        <f>'[15]AC Power Draw &amp; Dissipation'!$C$11</f>
        <v>7.76</v>
      </c>
      <c r="H209" s="17">
        <f>'[15]AC Power Draw &amp; Dissipation'!$D$11</f>
        <v>280.97549199999753</v>
      </c>
      <c r="I209" s="17">
        <f>H209*3.413</f>
        <v>958.96935419599151</v>
      </c>
      <c r="J209" s="18">
        <f>H209*0.8604</f>
        <v>241.75131331679788</v>
      </c>
      <c r="K209" s="20">
        <f>'[16]AC Power Draw &amp; Dissipation'!$C$11</f>
        <v>4</v>
      </c>
      <c r="L209" s="17">
        <f>'[16]AC Power Draw &amp; Dissipation'!$D$11</f>
        <v>267.32338199999754</v>
      </c>
      <c r="M209" s="17">
        <f>L209*3.413</f>
        <v>912.37470276599151</v>
      </c>
      <c r="N209" s="18">
        <f>L209*0.8604</f>
        <v>230.00503787279789</v>
      </c>
      <c r="O209" s="20">
        <f>'[17]AC Power Draw &amp; Dissipation'!$C$11</f>
        <v>3.44</v>
      </c>
      <c r="P209" s="17">
        <f>'[17]AC Power Draw &amp; Dissipation'!$D$11</f>
        <v>263.34942599999761</v>
      </c>
      <c r="Q209" s="17">
        <f>P209*3.413</f>
        <v>898.81159093799181</v>
      </c>
      <c r="R209" s="18">
        <f>P209*0.8604</f>
        <v>226.58584613039795</v>
      </c>
    </row>
    <row r="210" spans="1:18" x14ac:dyDescent="0.25">
      <c r="A210" s="9"/>
      <c r="B210" s="21"/>
      <c r="C210" s="11"/>
      <c r="D210" s="12"/>
      <c r="E210" s="12"/>
      <c r="F210" s="13"/>
      <c r="G210" s="11"/>
      <c r="H210" s="12"/>
      <c r="I210" s="12"/>
      <c r="J210" s="13"/>
      <c r="K210" s="11"/>
      <c r="L210" s="12"/>
      <c r="M210" s="12"/>
      <c r="N210" s="13"/>
      <c r="O210" s="11"/>
      <c r="P210" s="12"/>
      <c r="Q210" s="12"/>
      <c r="R210" s="13"/>
    </row>
    <row r="211" spans="1:18" ht="15" customHeight="1" x14ac:dyDescent="0.25">
      <c r="A211" s="35" t="s">
        <v>20</v>
      </c>
      <c r="B211" s="14" t="s">
        <v>21</v>
      </c>
      <c r="C211" s="15">
        <f>'[14]AC Power Draw &amp; Dissipation'!$C$13</f>
        <v>15.7</v>
      </c>
      <c r="D211" s="16">
        <f>'[14]AC Power Draw &amp; Dissipation'!$D$13</f>
        <v>526.99474999999995</v>
      </c>
      <c r="E211" s="16">
        <f>D211*3.413</f>
        <v>1798.6330817499997</v>
      </c>
      <c r="F211" s="18">
        <f>D211*0.8604</f>
        <v>453.42628289999999</v>
      </c>
      <c r="G211" s="15">
        <f>'[15]AC Power Draw &amp; Dissipation'!$C$13</f>
        <v>10.96</v>
      </c>
      <c r="H211" s="16">
        <f>'[15]AC Power Draw &amp; Dissipation'!$D$13</f>
        <v>465.56150000000014</v>
      </c>
      <c r="I211" s="16">
        <f>H211*3.413</f>
        <v>1588.9613995000004</v>
      </c>
      <c r="J211" s="18">
        <f>H211*0.8604</f>
        <v>400.56911460000015</v>
      </c>
      <c r="K211" s="15">
        <f>'[16]AC Power Draw &amp; Dissipation'!$C$13</f>
        <v>5.72</v>
      </c>
      <c r="L211" s="16">
        <f>'[16]AC Power Draw &amp; Dissipation'!$D$13</f>
        <v>485.8184</v>
      </c>
      <c r="M211" s="16">
        <f>L211*3.413</f>
        <v>1658.0981992</v>
      </c>
      <c r="N211" s="18">
        <f>L211*0.8604</f>
        <v>417.99815136000001</v>
      </c>
      <c r="O211" s="15">
        <f>'[17]AC Power Draw &amp; Dissipation'!$C$13</f>
        <v>4.79</v>
      </c>
      <c r="P211" s="16">
        <f>'[17]AC Power Draw &amp; Dissipation'!$D$13</f>
        <v>444.01029999999992</v>
      </c>
      <c r="Q211" s="16">
        <f>P211*3.413</f>
        <v>1515.4071538999997</v>
      </c>
      <c r="R211" s="18">
        <f>P211*0.8604</f>
        <v>382.02646211999996</v>
      </c>
    </row>
    <row r="212" spans="1:18" x14ac:dyDescent="0.25">
      <c r="A212" s="35"/>
      <c r="B212" s="14" t="s">
        <v>15</v>
      </c>
      <c r="C212" s="15">
        <f>'[14]AC Power Draw &amp; Dissipation'!$C$14</f>
        <v>26.93</v>
      </c>
      <c r="D212" s="16">
        <f>'[14]AC Power Draw &amp; Dissipation'!$D$14</f>
        <v>643.26790000000005</v>
      </c>
      <c r="E212" s="16">
        <f>D212*3.413</f>
        <v>2195.4733427000001</v>
      </c>
      <c r="F212" s="18">
        <f>D212*0.8604</f>
        <v>553.46770116000005</v>
      </c>
      <c r="G212" s="15">
        <f>'[15]AC Power Draw &amp; Dissipation'!$C$14</f>
        <v>18.989999999999998</v>
      </c>
      <c r="H212" s="16">
        <f>'[15]AC Power Draw &amp; Dissipation'!$D$14</f>
        <v>587.24597499999982</v>
      </c>
      <c r="I212" s="16">
        <f>H212*3.413</f>
        <v>2004.2705126749993</v>
      </c>
      <c r="J212" s="18">
        <f>H212*0.8604</f>
        <v>505.26643688999985</v>
      </c>
      <c r="K212" s="15">
        <f>'[16]AC Power Draw &amp; Dissipation'!$C$14</f>
        <v>9.6300000000000008</v>
      </c>
      <c r="L212" s="16">
        <f>'[16]AC Power Draw &amp; Dissipation'!$D$14</f>
        <v>558.46725000000015</v>
      </c>
      <c r="M212" s="16">
        <f>L212*3.413</f>
        <v>1906.0487242500003</v>
      </c>
      <c r="N212" s="18">
        <f>L212*0.8604</f>
        <v>480.50522190000015</v>
      </c>
      <c r="O212" s="15">
        <f>'[17]AC Power Draw &amp; Dissipation'!$C$14</f>
        <v>7.93</v>
      </c>
      <c r="P212" s="16">
        <f>'[17]AC Power Draw &amp; Dissipation'!$D$14</f>
        <v>470.689975</v>
      </c>
      <c r="Q212" s="16">
        <f>P212*3.413</f>
        <v>1606.4648846749999</v>
      </c>
      <c r="R212" s="18">
        <f>P212*0.8604</f>
        <v>404.98165449000004</v>
      </c>
    </row>
    <row r="213" spans="1:18" x14ac:dyDescent="0.25">
      <c r="A213" s="35"/>
      <c r="B213" s="19" t="s">
        <v>16</v>
      </c>
      <c r="C213" s="20">
        <f>'[14]AC Power Draw &amp; Dissipation'!$C$15</f>
        <v>24.96</v>
      </c>
      <c r="D213" s="17">
        <f>'[14]AC Power Draw &amp; Dissipation'!$D$15</f>
        <v>509.70380000000023</v>
      </c>
      <c r="E213" s="17">
        <f>D213*3.413</f>
        <v>1739.6190694000006</v>
      </c>
      <c r="F213" s="18">
        <f>D213*0.8604</f>
        <v>438.54914952000024</v>
      </c>
      <c r="G213" s="20">
        <f>'[15]AC Power Draw &amp; Dissipation'!$C$15</f>
        <v>17.489999999999998</v>
      </c>
      <c r="H213" s="17">
        <f>'[15]AC Power Draw &amp; Dissipation'!$D$15</f>
        <v>447.96093749999977</v>
      </c>
      <c r="I213" s="17">
        <f>H213*3.413</f>
        <v>1528.8906796874992</v>
      </c>
      <c r="J213" s="18">
        <f>H213*0.8604</f>
        <v>385.42559062499981</v>
      </c>
      <c r="K213" s="20">
        <f>'[16]AC Power Draw &amp; Dissipation'!$C$15</f>
        <v>8.77</v>
      </c>
      <c r="L213" s="17">
        <f>'[16]AC Power Draw &amp; Dissipation'!$D$15</f>
        <v>387.97291250000012</v>
      </c>
      <c r="M213" s="17">
        <f>L213*3.413</f>
        <v>1324.1515503625003</v>
      </c>
      <c r="N213" s="18">
        <f>L213*0.8604</f>
        <v>333.8118939150001</v>
      </c>
      <c r="O213" s="20">
        <f>'[17]AC Power Draw &amp; Dissipation'!$C$15</f>
        <v>7.44</v>
      </c>
      <c r="P213" s="17">
        <f>'[17]AC Power Draw &amp; Dissipation'!$D$15</f>
        <v>362.50806250000005</v>
      </c>
      <c r="Q213" s="17">
        <f>P213*3.413</f>
        <v>1237.2400173125002</v>
      </c>
      <c r="R213" s="18">
        <f>P213*0.8604</f>
        <v>311.90193697500007</v>
      </c>
    </row>
    <row r="214" spans="1:18" x14ac:dyDescent="0.25">
      <c r="A214" s="35"/>
      <c r="B214" s="19" t="s">
        <v>25</v>
      </c>
      <c r="C214" s="20">
        <f>'[14]AC Power Draw &amp; Dissipation'!$C$16</f>
        <v>24.48</v>
      </c>
      <c r="D214" s="17">
        <f>'[14]AC Power Draw &amp; Dissipation'!$D$16</f>
        <v>496.19823750000023</v>
      </c>
      <c r="E214" s="17">
        <f>D214*3.413</f>
        <v>1693.5245845875006</v>
      </c>
      <c r="F214" s="18">
        <f>D214*0.8604</f>
        <v>426.92896354500022</v>
      </c>
      <c r="G214" s="20">
        <f>'[15]AC Power Draw &amp; Dissipation'!$C$16</f>
        <v>17.07</v>
      </c>
      <c r="H214" s="17">
        <f>'[15]AC Power Draw &amp; Dissipation'!$D$16</f>
        <v>440.78449999999998</v>
      </c>
      <c r="I214" s="17">
        <f>H214*3.413</f>
        <v>1504.3974984999998</v>
      </c>
      <c r="J214" s="18">
        <f>H214*0.8604</f>
        <v>379.25098380000003</v>
      </c>
      <c r="K214" s="20">
        <f>'[16]AC Power Draw &amp; Dissipation'!$C$16</f>
        <v>8.64</v>
      </c>
      <c r="L214" s="17">
        <f>'[16]AC Power Draw &amp; Dissipation'!$D$16</f>
        <v>379.09426249999979</v>
      </c>
      <c r="M214" s="17">
        <f>L214*3.413</f>
        <v>1293.8487179124993</v>
      </c>
      <c r="N214" s="18">
        <f>L214*0.8604</f>
        <v>326.17270345499986</v>
      </c>
      <c r="O214" s="20">
        <f>'[17]AC Power Draw &amp; Dissipation'!$C$16</f>
        <v>7.35</v>
      </c>
      <c r="P214" s="17">
        <f>'[17]AC Power Draw &amp; Dissipation'!$D$16</f>
        <v>362.85533749999991</v>
      </c>
      <c r="Q214" s="17">
        <f>P214*3.413</f>
        <v>1238.4252668874997</v>
      </c>
      <c r="R214" s="18">
        <f>P214*0.8604</f>
        <v>312.20073238499992</v>
      </c>
    </row>
    <row r="215" spans="1:18" ht="15.75" thickBot="1" x14ac:dyDescent="0.3">
      <c r="A215" s="36"/>
      <c r="B215" s="22" t="s">
        <v>26</v>
      </c>
      <c r="C215" s="23">
        <f>'[14]AC Power Draw &amp; Dissipation'!$C$17</f>
        <v>23.92</v>
      </c>
      <c r="D215" s="24">
        <f>'[14]AC Power Draw &amp; Dissipation'!$D$17</f>
        <v>445.72096199999373</v>
      </c>
      <c r="E215" s="24">
        <f>D215*3.413</f>
        <v>1521.2456433059785</v>
      </c>
      <c r="F215" s="25">
        <f>D215*0.8604</f>
        <v>383.49831570479461</v>
      </c>
      <c r="G215" s="23">
        <f>'[15]AC Power Draw &amp; Dissipation'!$C$17</f>
        <v>16.579999999999998</v>
      </c>
      <c r="H215" s="24">
        <f>'[15]AC Power Draw &amp; Dissipation'!$D$17</f>
        <v>381.27373999999372</v>
      </c>
      <c r="I215" s="24">
        <f>H215*3.413</f>
        <v>1301.2872746199785</v>
      </c>
      <c r="J215" s="25">
        <f>H215*0.8604</f>
        <v>328.04792589599464</v>
      </c>
      <c r="K215" s="23">
        <f>'[16]AC Power Draw &amp; Dissipation'!$C$17</f>
        <v>8.48</v>
      </c>
      <c r="L215" s="24">
        <f>'[16]AC Power Draw &amp; Dissipation'!$D$17</f>
        <v>343.77947399999357</v>
      </c>
      <c r="M215" s="24">
        <f>L215*3.413</f>
        <v>1173.3193447619781</v>
      </c>
      <c r="N215" s="25">
        <f>L215*0.8604</f>
        <v>295.7878594295945</v>
      </c>
      <c r="O215" s="23">
        <f>'[17]AC Power Draw &amp; Dissipation'!$C$17</f>
        <v>7.19</v>
      </c>
      <c r="P215" s="24">
        <f>'[17]AC Power Draw &amp; Dissipation'!$D$17</f>
        <v>330.33243399999355</v>
      </c>
      <c r="Q215" s="24">
        <f>P215*3.413</f>
        <v>1127.4245972419778</v>
      </c>
      <c r="R215" s="25">
        <f>P215*0.8604</f>
        <v>284.2180262135945</v>
      </c>
    </row>
    <row r="216" spans="1:18" ht="30" customHeight="1" thickBot="1" x14ac:dyDescent="0.3"/>
    <row r="217" spans="1:18" ht="18.75" thickBot="1" x14ac:dyDescent="0.3">
      <c r="A217" s="37" t="s">
        <v>32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9"/>
    </row>
    <row r="218" spans="1:18" x14ac:dyDescent="0.25">
      <c r="A218" s="40"/>
      <c r="B218" s="41"/>
      <c r="C218" s="42" t="s">
        <v>1</v>
      </c>
      <c r="D218" s="43"/>
      <c r="E218" s="43"/>
      <c r="F218" s="44"/>
      <c r="G218" s="42" t="s">
        <v>2</v>
      </c>
      <c r="H218" s="43"/>
      <c r="I218" s="43"/>
      <c r="J218" s="44"/>
      <c r="K218" s="42" t="s">
        <v>3</v>
      </c>
      <c r="L218" s="43"/>
      <c r="M218" s="43"/>
      <c r="N218" s="44"/>
      <c r="O218" s="42" t="s">
        <v>4</v>
      </c>
      <c r="P218" s="43"/>
      <c r="Q218" s="43"/>
      <c r="R218" s="44"/>
    </row>
    <row r="219" spans="1:18" ht="28.5" customHeight="1" x14ac:dyDescent="0.25">
      <c r="A219" s="45" t="s">
        <v>5</v>
      </c>
      <c r="B219" s="47" t="s">
        <v>6</v>
      </c>
      <c r="C219" s="49" t="s">
        <v>7</v>
      </c>
      <c r="D219" s="51" t="s">
        <v>8</v>
      </c>
      <c r="E219" s="51"/>
      <c r="F219" s="47"/>
      <c r="G219" s="49" t="s">
        <v>7</v>
      </c>
      <c r="H219" s="51" t="s">
        <v>8</v>
      </c>
      <c r="I219" s="51"/>
      <c r="J219" s="47"/>
      <c r="K219" s="49" t="s">
        <v>7</v>
      </c>
      <c r="L219" s="51" t="s">
        <v>8</v>
      </c>
      <c r="M219" s="51"/>
      <c r="N219" s="47"/>
      <c r="O219" s="49" t="s">
        <v>7</v>
      </c>
      <c r="P219" s="51" t="s">
        <v>8</v>
      </c>
      <c r="Q219" s="51"/>
      <c r="R219" s="47"/>
    </row>
    <row r="220" spans="1:18" ht="15.75" thickBot="1" x14ac:dyDescent="0.3">
      <c r="A220" s="46"/>
      <c r="B220" s="48"/>
      <c r="C220" s="50"/>
      <c r="D220" s="2" t="s">
        <v>9</v>
      </c>
      <c r="E220" s="2" t="s">
        <v>10</v>
      </c>
      <c r="F220" s="27" t="s">
        <v>11</v>
      </c>
      <c r="G220" s="50"/>
      <c r="H220" s="2" t="s">
        <v>9</v>
      </c>
      <c r="I220" s="2" t="s">
        <v>10</v>
      </c>
      <c r="J220" s="27" t="s">
        <v>11</v>
      </c>
      <c r="K220" s="50"/>
      <c r="L220" s="2" t="s">
        <v>9</v>
      </c>
      <c r="M220" s="2" t="s">
        <v>10</v>
      </c>
      <c r="N220" s="27" t="s">
        <v>11</v>
      </c>
      <c r="O220" s="50"/>
      <c r="P220" s="2" t="s">
        <v>9</v>
      </c>
      <c r="Q220" s="2" t="s">
        <v>10</v>
      </c>
      <c r="R220" s="27" t="s">
        <v>11</v>
      </c>
    </row>
    <row r="221" spans="1:18" x14ac:dyDescent="0.25">
      <c r="A221" s="4" t="s">
        <v>12</v>
      </c>
      <c r="B221" s="5" t="s">
        <v>13</v>
      </c>
      <c r="C221" s="6">
        <v>1.181</v>
      </c>
      <c r="D221" s="7">
        <v>102</v>
      </c>
      <c r="E221" s="7">
        <v>348.12599999999998</v>
      </c>
      <c r="F221" s="8">
        <v>87.760800000000003</v>
      </c>
      <c r="G221" s="6">
        <v>0.79</v>
      </c>
      <c r="H221" s="7">
        <v>101</v>
      </c>
      <c r="I221" s="7">
        <v>344.71299999999997</v>
      </c>
      <c r="J221" s="8">
        <v>86.900400000000005</v>
      </c>
      <c r="K221" s="6">
        <v>0.47499999999999998</v>
      </c>
      <c r="L221" s="7">
        <v>99</v>
      </c>
      <c r="M221" s="7">
        <v>337.887</v>
      </c>
      <c r="N221" s="8">
        <v>85.179600000000008</v>
      </c>
      <c r="O221" s="6">
        <v>0.44700000000000001</v>
      </c>
      <c r="P221" s="7">
        <v>100.2</v>
      </c>
      <c r="Q221" s="7">
        <v>341.98259999999999</v>
      </c>
      <c r="R221" s="8">
        <v>86.212080000000014</v>
      </c>
    </row>
    <row r="222" spans="1:18" x14ac:dyDescent="0.25">
      <c r="A222" s="9"/>
      <c r="B222" s="10"/>
      <c r="C222" s="11"/>
      <c r="D222" s="12"/>
      <c r="E222" s="12"/>
      <c r="F222" s="13"/>
      <c r="G222" s="11"/>
      <c r="H222" s="12"/>
      <c r="I222" s="12"/>
      <c r="J222" s="13"/>
      <c r="K222" s="11"/>
      <c r="L222" s="12"/>
      <c r="M222" s="12"/>
      <c r="N222" s="13"/>
      <c r="O222" s="11"/>
      <c r="P222" s="12"/>
      <c r="Q222" s="12"/>
      <c r="R222" s="13"/>
    </row>
    <row r="223" spans="1:18" x14ac:dyDescent="0.25">
      <c r="A223" s="35" t="s">
        <v>38</v>
      </c>
      <c r="B223" s="14" t="s">
        <v>21</v>
      </c>
      <c r="C223" s="15">
        <v>6.665</v>
      </c>
      <c r="D223" s="16">
        <v>185.59000000000003</v>
      </c>
      <c r="E223" s="17">
        <v>633.41867000000002</v>
      </c>
      <c r="F223" s="18">
        <v>159.68163600000003</v>
      </c>
      <c r="G223" s="15">
        <v>5.01</v>
      </c>
      <c r="H223" s="16">
        <v>171.12</v>
      </c>
      <c r="I223" s="17">
        <v>584.03255999999999</v>
      </c>
      <c r="J223" s="18">
        <v>147.23164800000001</v>
      </c>
      <c r="K223" s="15">
        <v>2.6520000000000001</v>
      </c>
      <c r="L223" s="16">
        <v>155.99</v>
      </c>
      <c r="M223" s="17">
        <v>532.39386999999999</v>
      </c>
      <c r="N223" s="18">
        <v>134.213796</v>
      </c>
      <c r="O223" s="15">
        <v>2.3199999999999998</v>
      </c>
      <c r="P223" s="16">
        <v>148.74</v>
      </c>
      <c r="Q223" s="17">
        <v>507.64962000000003</v>
      </c>
      <c r="R223" s="18">
        <v>127.97589600000002</v>
      </c>
    </row>
    <row r="224" spans="1:18" x14ac:dyDescent="0.25">
      <c r="A224" s="35"/>
      <c r="B224" s="14" t="s">
        <v>15</v>
      </c>
      <c r="C224" s="15">
        <v>6.5289999999999999</v>
      </c>
      <c r="D224" s="16">
        <v>159.73500000000001</v>
      </c>
      <c r="E224" s="17">
        <v>545.17555500000003</v>
      </c>
      <c r="F224" s="18">
        <v>137.43599400000002</v>
      </c>
      <c r="G224" s="15">
        <v>4.6100000000000003</v>
      </c>
      <c r="H224" s="16">
        <v>155.30000000000001</v>
      </c>
      <c r="I224" s="17">
        <v>530.03890000000001</v>
      </c>
      <c r="J224" s="18">
        <v>133.62012000000001</v>
      </c>
      <c r="K224" s="15">
        <v>2.44</v>
      </c>
      <c r="L224" s="16">
        <v>142.495</v>
      </c>
      <c r="M224" s="17">
        <v>486.33543499999996</v>
      </c>
      <c r="N224" s="18">
        <v>122.60269800000002</v>
      </c>
      <c r="O224" s="15">
        <v>2.1150000000000002</v>
      </c>
      <c r="P224" s="16">
        <v>151.375</v>
      </c>
      <c r="Q224" s="17">
        <v>516.642875</v>
      </c>
      <c r="R224" s="18">
        <v>130.24305000000001</v>
      </c>
    </row>
    <row r="225" spans="1:18" x14ac:dyDescent="0.25">
      <c r="A225" s="35"/>
      <c r="B225" s="19" t="s">
        <v>16</v>
      </c>
      <c r="C225" s="20">
        <v>6.0410000000000004</v>
      </c>
      <c r="D225" s="17">
        <v>160.45375000000001</v>
      </c>
      <c r="E225" s="17">
        <v>547.62864875000002</v>
      </c>
      <c r="F225" s="18">
        <v>138.05440650000003</v>
      </c>
      <c r="G225" s="20">
        <v>4.2300000000000004</v>
      </c>
      <c r="H225" s="17">
        <v>136.23875000000004</v>
      </c>
      <c r="I225" s="17">
        <v>464.98285375000012</v>
      </c>
      <c r="J225" s="18">
        <v>117.21982050000004</v>
      </c>
      <c r="K225" s="20">
        <v>2.0230000000000001</v>
      </c>
      <c r="L225" s="17">
        <v>108.01874999999995</v>
      </c>
      <c r="M225" s="17">
        <v>368.66799374999982</v>
      </c>
      <c r="N225" s="18">
        <v>92.939332499999963</v>
      </c>
      <c r="O225" s="20">
        <v>2.089</v>
      </c>
      <c r="P225" s="17">
        <v>144.34375</v>
      </c>
      <c r="Q225" s="17">
        <v>492.64521874999997</v>
      </c>
      <c r="R225" s="18">
        <v>124.19336250000001</v>
      </c>
    </row>
    <row r="226" spans="1:18" x14ac:dyDescent="0.25">
      <c r="A226" s="35"/>
      <c r="B226" s="19" t="s">
        <v>33</v>
      </c>
      <c r="C226" s="20">
        <v>5.6550000000000002</v>
      </c>
      <c r="D226" s="17">
        <v>131.95499999999998</v>
      </c>
      <c r="E226" s="17">
        <v>450.36241499999994</v>
      </c>
      <c r="F226" s="18">
        <v>113.534082</v>
      </c>
      <c r="G226" s="20">
        <v>4.55</v>
      </c>
      <c r="H226" s="17">
        <v>130.95000000000005</v>
      </c>
      <c r="I226" s="17">
        <v>446.93235000000016</v>
      </c>
      <c r="J226" s="18">
        <v>112.66938000000005</v>
      </c>
      <c r="K226" s="20">
        <v>2.2949999999999999</v>
      </c>
      <c r="L226" s="17">
        <v>108.17500000000001</v>
      </c>
      <c r="M226" s="17">
        <v>369.20127500000001</v>
      </c>
      <c r="N226" s="18">
        <v>93.07377000000001</v>
      </c>
      <c r="O226" s="20">
        <v>1.8460000000000001</v>
      </c>
      <c r="P226" s="17">
        <v>136.74750000000006</v>
      </c>
      <c r="Q226" s="17">
        <v>466.71921750000018</v>
      </c>
      <c r="R226" s="18">
        <v>117.65754900000006</v>
      </c>
    </row>
    <row r="227" spans="1:18" x14ac:dyDescent="0.25">
      <c r="A227" s="35"/>
      <c r="B227" s="19" t="s">
        <v>34</v>
      </c>
      <c r="C227" s="20">
        <v>5.51</v>
      </c>
      <c r="D227" s="17">
        <v>127.23875000000004</v>
      </c>
      <c r="E227" s="17">
        <v>434.26585375000013</v>
      </c>
      <c r="F227" s="18">
        <v>109.47622050000004</v>
      </c>
      <c r="G227" s="20">
        <v>4.4000000000000004</v>
      </c>
      <c r="H227" s="17">
        <v>120.15749999999997</v>
      </c>
      <c r="I227" s="17">
        <v>410.09754749999985</v>
      </c>
      <c r="J227" s="18">
        <v>103.38351299999998</v>
      </c>
      <c r="K227" s="20">
        <v>2.0649999999999999</v>
      </c>
      <c r="L227" s="17">
        <v>111.32875000000001</v>
      </c>
      <c r="M227" s="17">
        <v>379.96502375</v>
      </c>
      <c r="N227" s="18">
        <v>95.787256500000012</v>
      </c>
      <c r="O227" s="20">
        <v>1.8520000000000001</v>
      </c>
      <c r="P227" s="17">
        <v>119.66374999999994</v>
      </c>
      <c r="Q227" s="17">
        <v>408.41237874999973</v>
      </c>
      <c r="R227" s="18">
        <v>102.95869049999995</v>
      </c>
    </row>
    <row r="228" spans="1:18" x14ac:dyDescent="0.25">
      <c r="A228" s="9"/>
      <c r="B228" s="26"/>
      <c r="C228" s="11"/>
      <c r="D228" s="12"/>
      <c r="E228" s="12"/>
      <c r="F228" s="13"/>
      <c r="G228" s="11"/>
      <c r="H228" s="12"/>
      <c r="I228" s="12"/>
      <c r="J228" s="13"/>
      <c r="K228" s="11"/>
      <c r="L228" s="12"/>
      <c r="M228" s="12"/>
      <c r="N228" s="13"/>
      <c r="O228" s="11"/>
      <c r="P228" s="12"/>
      <c r="Q228" s="12"/>
      <c r="R228" s="13"/>
    </row>
    <row r="229" spans="1:18" x14ac:dyDescent="0.25">
      <c r="A229" s="35" t="s">
        <v>39</v>
      </c>
      <c r="B229" s="14" t="s">
        <v>21</v>
      </c>
      <c r="C229" s="15">
        <v>15.57</v>
      </c>
      <c r="D229" s="16">
        <v>379.02</v>
      </c>
      <c r="E229" s="16">
        <v>1293.5952599999998</v>
      </c>
      <c r="F229" s="18">
        <v>326.10880800000001</v>
      </c>
      <c r="G229" s="15">
        <v>10.1</v>
      </c>
      <c r="H229" s="16">
        <v>260.67000000000007</v>
      </c>
      <c r="I229" s="16">
        <v>889.66671000000019</v>
      </c>
      <c r="J229" s="18">
        <v>224.28046800000007</v>
      </c>
      <c r="K229" s="15">
        <v>5.3470000000000004</v>
      </c>
      <c r="L229" s="16">
        <v>255.22000000000003</v>
      </c>
      <c r="M229" s="16">
        <v>871.06586000000004</v>
      </c>
      <c r="N229" s="18">
        <v>219.59128800000005</v>
      </c>
      <c r="O229" s="15">
        <v>4.4210000000000003</v>
      </c>
      <c r="P229" s="16">
        <v>227.77999999999997</v>
      </c>
      <c r="Q229" s="16">
        <v>777.41313999999988</v>
      </c>
      <c r="R229" s="18">
        <v>195.98191199999999</v>
      </c>
    </row>
    <row r="230" spans="1:18" x14ac:dyDescent="0.25">
      <c r="A230" s="35"/>
      <c r="B230" s="14" t="s">
        <v>15</v>
      </c>
      <c r="C230" s="15">
        <v>13.301</v>
      </c>
      <c r="D230" s="16">
        <v>249.50749999999994</v>
      </c>
      <c r="E230" s="16">
        <v>851.56909749999977</v>
      </c>
      <c r="F230" s="18">
        <v>214.67625299999995</v>
      </c>
      <c r="G230" s="15">
        <v>10.01</v>
      </c>
      <c r="H230" s="16">
        <v>228.5150000000001</v>
      </c>
      <c r="I230" s="16">
        <v>779.92169500000034</v>
      </c>
      <c r="J230" s="18">
        <v>196.61430600000008</v>
      </c>
      <c r="K230" s="15">
        <v>4.8250000000000002</v>
      </c>
      <c r="L230" s="16">
        <v>209.98750000000007</v>
      </c>
      <c r="M230" s="16">
        <v>716.68733750000024</v>
      </c>
      <c r="N230" s="18">
        <v>180.67324500000007</v>
      </c>
      <c r="O230" s="15">
        <v>4.28</v>
      </c>
      <c r="P230" s="16">
        <v>223.90999999999997</v>
      </c>
      <c r="Q230" s="16">
        <v>764.2048299999999</v>
      </c>
      <c r="R230" s="18">
        <v>192.65216399999997</v>
      </c>
    </row>
    <row r="231" spans="1:18" x14ac:dyDescent="0.25">
      <c r="A231" s="35"/>
      <c r="B231" s="19" t="s">
        <v>16</v>
      </c>
      <c r="C231" s="20">
        <v>13.1</v>
      </c>
      <c r="D231" s="17">
        <v>263.02</v>
      </c>
      <c r="E231" s="17">
        <v>897.68725999999992</v>
      </c>
      <c r="F231" s="18">
        <v>226.30240799999999</v>
      </c>
      <c r="G231" s="20">
        <v>9.1229999999999993</v>
      </c>
      <c r="H231" s="17">
        <v>176.34750000000008</v>
      </c>
      <c r="I231" s="17">
        <v>601.87401750000026</v>
      </c>
      <c r="J231" s="18">
        <v>151.72938900000008</v>
      </c>
      <c r="K231" s="20">
        <v>4.7009999999999996</v>
      </c>
      <c r="L231" s="17">
        <v>203.34999999999991</v>
      </c>
      <c r="M231" s="17">
        <v>694.03354999999965</v>
      </c>
      <c r="N231" s="18">
        <v>174.96233999999993</v>
      </c>
      <c r="O231" s="20">
        <v>4.2519999999999998</v>
      </c>
      <c r="P231" s="17">
        <v>230.6087500000001</v>
      </c>
      <c r="Q231" s="17">
        <v>787.06766375000029</v>
      </c>
      <c r="R231" s="18">
        <v>198.4157685000001</v>
      </c>
    </row>
    <row r="232" spans="1:18" x14ac:dyDescent="0.25">
      <c r="A232" s="35"/>
      <c r="B232" s="19" t="s">
        <v>33</v>
      </c>
      <c r="C232" s="20">
        <v>12.561999999999999</v>
      </c>
      <c r="D232" s="17">
        <v>233.34999999999991</v>
      </c>
      <c r="E232" s="17">
        <v>796.42354999999964</v>
      </c>
      <c r="F232" s="18">
        <v>200.77433999999994</v>
      </c>
      <c r="G232" s="20">
        <v>9.7739999999999991</v>
      </c>
      <c r="H232" s="17">
        <v>209.59999999999991</v>
      </c>
      <c r="I232" s="17">
        <v>715.3647999999996</v>
      </c>
      <c r="J232" s="18">
        <v>180.33983999999992</v>
      </c>
      <c r="K232" s="20">
        <v>4.9139999999999997</v>
      </c>
      <c r="L232" s="17">
        <v>176.47500000000002</v>
      </c>
      <c r="M232" s="17">
        <v>602.3091750000001</v>
      </c>
      <c r="N232" s="18">
        <v>151.83909000000003</v>
      </c>
      <c r="O232" s="20">
        <v>3.992</v>
      </c>
      <c r="P232" s="17">
        <v>194.95749999999998</v>
      </c>
      <c r="Q232" s="17">
        <v>665.38994749999995</v>
      </c>
      <c r="R232" s="18">
        <v>167.741433</v>
      </c>
    </row>
    <row r="233" spans="1:18" ht="15.75" thickBot="1" x14ac:dyDescent="0.3">
      <c r="A233" s="36"/>
      <c r="B233" s="22" t="s">
        <v>34</v>
      </c>
      <c r="C233" s="23">
        <v>12.71</v>
      </c>
      <c r="D233" s="24">
        <v>198.10000000000002</v>
      </c>
      <c r="E233" s="24">
        <v>676.11530000000005</v>
      </c>
      <c r="F233" s="25">
        <v>170.44524000000004</v>
      </c>
      <c r="G233" s="23">
        <v>9.0549999999999997</v>
      </c>
      <c r="H233" s="24">
        <v>173.80750000000012</v>
      </c>
      <c r="I233" s="24">
        <v>593.20499750000033</v>
      </c>
      <c r="J233" s="25">
        <v>149.54397300000011</v>
      </c>
      <c r="K233" s="23">
        <v>4.6050000000000004</v>
      </c>
      <c r="L233" s="24">
        <v>164.70000000000005</v>
      </c>
      <c r="M233" s="24">
        <v>562.12110000000007</v>
      </c>
      <c r="N233" s="25">
        <v>141.70788000000005</v>
      </c>
      <c r="O233" s="23">
        <v>3.8860000000000001</v>
      </c>
      <c r="P233" s="24">
        <v>175.72874999999999</v>
      </c>
      <c r="Q233" s="24">
        <v>599.76222374999998</v>
      </c>
      <c r="R233" s="25">
        <v>151.19701649999999</v>
      </c>
    </row>
    <row r="234" spans="1:18" ht="29.25" customHeight="1" thickBot="1" x14ac:dyDescent="0.3"/>
    <row r="235" spans="1:18" ht="18.75" thickBot="1" x14ac:dyDescent="0.3">
      <c r="A235" s="37" t="s">
        <v>35</v>
      </c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9"/>
    </row>
    <row r="236" spans="1:18" x14ac:dyDescent="0.25">
      <c r="A236" s="40"/>
      <c r="B236" s="41"/>
      <c r="C236" s="42" t="s">
        <v>1</v>
      </c>
      <c r="D236" s="43"/>
      <c r="E236" s="43"/>
      <c r="F236" s="44"/>
      <c r="G236" s="42" t="s">
        <v>2</v>
      </c>
      <c r="H236" s="43"/>
      <c r="I236" s="43"/>
      <c r="J236" s="44"/>
      <c r="K236" s="42" t="s">
        <v>3</v>
      </c>
      <c r="L236" s="43"/>
      <c r="M236" s="43"/>
      <c r="N236" s="44"/>
      <c r="O236" s="42" t="s">
        <v>4</v>
      </c>
      <c r="P236" s="43"/>
      <c r="Q236" s="43"/>
      <c r="R236" s="44"/>
    </row>
    <row r="237" spans="1:18" ht="26.25" customHeight="1" x14ac:dyDescent="0.25">
      <c r="A237" s="45" t="s">
        <v>5</v>
      </c>
      <c r="B237" s="47" t="s">
        <v>6</v>
      </c>
      <c r="C237" s="49" t="s">
        <v>7</v>
      </c>
      <c r="D237" s="51" t="s">
        <v>8</v>
      </c>
      <c r="E237" s="51"/>
      <c r="F237" s="47"/>
      <c r="G237" s="49" t="s">
        <v>7</v>
      </c>
      <c r="H237" s="51" t="s">
        <v>8</v>
      </c>
      <c r="I237" s="51"/>
      <c r="J237" s="47"/>
      <c r="K237" s="49" t="s">
        <v>7</v>
      </c>
      <c r="L237" s="51" t="s">
        <v>8</v>
      </c>
      <c r="M237" s="51"/>
      <c r="N237" s="47"/>
      <c r="O237" s="49" t="s">
        <v>7</v>
      </c>
      <c r="P237" s="51" t="s">
        <v>8</v>
      </c>
      <c r="Q237" s="51"/>
      <c r="R237" s="47"/>
    </row>
    <row r="238" spans="1:18" ht="15.75" thickBot="1" x14ac:dyDescent="0.3">
      <c r="A238" s="46"/>
      <c r="B238" s="48"/>
      <c r="C238" s="50"/>
      <c r="D238" s="2" t="s">
        <v>9</v>
      </c>
      <c r="E238" s="2" t="s">
        <v>10</v>
      </c>
      <c r="F238" s="27" t="s">
        <v>11</v>
      </c>
      <c r="G238" s="50"/>
      <c r="H238" s="2" t="s">
        <v>9</v>
      </c>
      <c r="I238" s="2" t="s">
        <v>10</v>
      </c>
      <c r="J238" s="27" t="s">
        <v>11</v>
      </c>
      <c r="K238" s="50"/>
      <c r="L238" s="2" t="s">
        <v>9</v>
      </c>
      <c r="M238" s="2" t="s">
        <v>10</v>
      </c>
      <c r="N238" s="27" t="s">
        <v>11</v>
      </c>
      <c r="O238" s="50"/>
      <c r="P238" s="2" t="s">
        <v>9</v>
      </c>
      <c r="Q238" s="2" t="s">
        <v>10</v>
      </c>
      <c r="R238" s="27" t="s">
        <v>11</v>
      </c>
    </row>
    <row r="239" spans="1:18" x14ac:dyDescent="0.25">
      <c r="A239" s="4" t="s">
        <v>12</v>
      </c>
      <c r="B239" s="5" t="s">
        <v>13</v>
      </c>
      <c r="C239" s="6">
        <v>1.1599999999999999</v>
      </c>
      <c r="D239" s="7">
        <v>102</v>
      </c>
      <c r="E239" s="7">
        <v>348.12599999999998</v>
      </c>
      <c r="F239" s="8">
        <v>87.760800000000003</v>
      </c>
      <c r="G239" s="6">
        <v>0.79900000000000004</v>
      </c>
      <c r="H239" s="7">
        <v>101</v>
      </c>
      <c r="I239" s="7">
        <v>344.71299999999997</v>
      </c>
      <c r="J239" s="8">
        <v>86.900400000000005</v>
      </c>
      <c r="K239" s="6">
        <v>0.49199999999999999</v>
      </c>
      <c r="L239" s="7">
        <v>99.64</v>
      </c>
      <c r="M239" s="7">
        <v>340.07131999999996</v>
      </c>
      <c r="N239" s="8">
        <v>85.730256000000011</v>
      </c>
      <c r="O239" s="6">
        <v>0.5</v>
      </c>
      <c r="P239" s="7">
        <v>101</v>
      </c>
      <c r="Q239" s="7">
        <v>344.71299999999997</v>
      </c>
      <c r="R239" s="8">
        <v>86.900400000000005</v>
      </c>
    </row>
    <row r="240" spans="1:18" x14ac:dyDescent="0.25">
      <c r="A240" s="9"/>
      <c r="B240" s="10"/>
      <c r="C240" s="11"/>
      <c r="D240" s="12"/>
      <c r="E240" s="12"/>
      <c r="F240" s="13"/>
      <c r="G240" s="11"/>
      <c r="H240" s="12"/>
      <c r="I240" s="12"/>
      <c r="J240" s="13"/>
      <c r="K240" s="11"/>
      <c r="L240" s="12"/>
      <c r="M240" s="12"/>
      <c r="N240" s="13"/>
      <c r="O240" s="11"/>
      <c r="P240" s="12"/>
      <c r="Q240" s="12"/>
      <c r="R240" s="13"/>
    </row>
    <row r="241" spans="1:18" x14ac:dyDescent="0.25">
      <c r="A241" s="35" t="s">
        <v>38</v>
      </c>
      <c r="B241" s="14" t="s">
        <v>15</v>
      </c>
      <c r="C241" s="15">
        <v>6.27</v>
      </c>
      <c r="D241" s="16">
        <v>180</v>
      </c>
      <c r="E241" s="17">
        <v>614.33999999999992</v>
      </c>
      <c r="F241" s="18">
        <v>154.87200000000001</v>
      </c>
      <c r="G241" s="15">
        <v>4.05</v>
      </c>
      <c r="H241" s="16">
        <v>150.71000000000004</v>
      </c>
      <c r="I241" s="17">
        <v>514.37323000000015</v>
      </c>
      <c r="J241" s="18">
        <v>129.67088400000003</v>
      </c>
      <c r="K241" s="15">
        <v>2.2429999999999999</v>
      </c>
      <c r="L241" s="16">
        <v>149.79750000000001</v>
      </c>
      <c r="M241" s="17">
        <v>511.25886750000001</v>
      </c>
      <c r="N241" s="18">
        <v>128.88576900000001</v>
      </c>
      <c r="O241" s="15">
        <v>1.9259999999999999</v>
      </c>
      <c r="P241" s="16">
        <v>146.71000000000004</v>
      </c>
      <c r="Q241" s="17">
        <v>500.72123000000011</v>
      </c>
      <c r="R241" s="18">
        <v>126.22928400000004</v>
      </c>
    </row>
    <row r="242" spans="1:18" x14ac:dyDescent="0.25">
      <c r="A242" s="35"/>
      <c r="B242" s="14" t="s">
        <v>16</v>
      </c>
      <c r="C242" s="15">
        <v>5.82</v>
      </c>
      <c r="D242" s="16">
        <v>163.74875000000003</v>
      </c>
      <c r="E242" s="17">
        <v>558.87448375000008</v>
      </c>
      <c r="F242" s="18">
        <v>140.88942450000005</v>
      </c>
      <c r="G242" s="15">
        <v>3.91</v>
      </c>
      <c r="H242" s="16">
        <v>127.42000000000002</v>
      </c>
      <c r="I242" s="17">
        <v>434.88446000000005</v>
      </c>
      <c r="J242" s="18">
        <v>109.63216800000002</v>
      </c>
      <c r="K242" s="15">
        <v>1.9930000000000001</v>
      </c>
      <c r="L242" s="16">
        <v>115.73875000000004</v>
      </c>
      <c r="M242" s="17">
        <v>395.01635375000012</v>
      </c>
      <c r="N242" s="18">
        <v>99.581620500000042</v>
      </c>
      <c r="O242" s="15">
        <v>1.8440000000000001</v>
      </c>
      <c r="P242" s="16">
        <v>139.21875</v>
      </c>
      <c r="Q242" s="17">
        <v>475.15359374999997</v>
      </c>
      <c r="R242" s="18">
        <v>119.78381250000001</v>
      </c>
    </row>
    <row r="243" spans="1:18" x14ac:dyDescent="0.25">
      <c r="A243" s="35"/>
      <c r="B243" s="19" t="s">
        <v>17</v>
      </c>
      <c r="C243" s="20">
        <v>5.78</v>
      </c>
      <c r="D243" s="17">
        <v>155.82437499999997</v>
      </c>
      <c r="E243" s="17">
        <v>531.82859187499992</v>
      </c>
      <c r="F243" s="18">
        <v>134.07129225</v>
      </c>
      <c r="G243" s="20">
        <v>3.7749999999999999</v>
      </c>
      <c r="H243" s="17">
        <v>115.11937500000005</v>
      </c>
      <c r="I243" s="17">
        <v>392.90242687500012</v>
      </c>
      <c r="J243" s="18">
        <v>99.048710250000042</v>
      </c>
      <c r="K243" s="20">
        <v>1.907</v>
      </c>
      <c r="L243" s="17">
        <v>105.75</v>
      </c>
      <c r="M243" s="17">
        <v>360.92474999999996</v>
      </c>
      <c r="N243" s="18">
        <v>90.987300000000005</v>
      </c>
      <c r="O243" s="20">
        <v>1.881</v>
      </c>
      <c r="P243" s="17">
        <v>127.15999999999997</v>
      </c>
      <c r="Q243" s="17">
        <v>433.99707999999987</v>
      </c>
      <c r="R243" s="18">
        <v>109.40846399999998</v>
      </c>
    </row>
    <row r="244" spans="1:18" x14ac:dyDescent="0.25">
      <c r="A244" s="35"/>
      <c r="B244" s="19" t="s">
        <v>36</v>
      </c>
      <c r="C244" s="20">
        <v>5.84</v>
      </c>
      <c r="D244" s="17">
        <v>154.99499999999995</v>
      </c>
      <c r="E244" s="17">
        <v>528.99793499999976</v>
      </c>
      <c r="F244" s="18">
        <v>133.35769799999997</v>
      </c>
      <c r="G244" s="20">
        <v>4.202</v>
      </c>
      <c r="H244" s="17">
        <v>161.875</v>
      </c>
      <c r="I244" s="17">
        <v>552.479375</v>
      </c>
      <c r="J244" s="18">
        <v>139.27725000000001</v>
      </c>
      <c r="K244" s="20">
        <v>2.0619999999999998</v>
      </c>
      <c r="L244" s="17">
        <v>126.24874999999997</v>
      </c>
      <c r="M244" s="17">
        <v>430.8869837499999</v>
      </c>
      <c r="N244" s="18">
        <v>108.62442449999999</v>
      </c>
      <c r="O244" s="20">
        <v>1.766</v>
      </c>
      <c r="P244" s="17">
        <v>122.73875000000004</v>
      </c>
      <c r="Q244" s="17">
        <v>418.90735375000008</v>
      </c>
      <c r="R244" s="18">
        <v>105.60442050000005</v>
      </c>
    </row>
    <row r="245" spans="1:18" x14ac:dyDescent="0.25">
      <c r="A245" s="35"/>
      <c r="B245" s="19" t="s">
        <v>37</v>
      </c>
      <c r="C245" s="20">
        <v>5.65</v>
      </c>
      <c r="D245" s="17">
        <v>147.59437499999996</v>
      </c>
      <c r="E245" s="17">
        <v>503.73960187499983</v>
      </c>
      <c r="F245" s="18">
        <v>126.99020024999997</v>
      </c>
      <c r="G245" s="20">
        <v>3.944</v>
      </c>
      <c r="H245" s="17">
        <v>142.11937500000005</v>
      </c>
      <c r="I245" s="17">
        <v>485.05342687500013</v>
      </c>
      <c r="J245" s="18">
        <v>122.27951025000004</v>
      </c>
      <c r="K245" s="20">
        <v>2.0049999999999999</v>
      </c>
      <c r="L245" s="17">
        <v>117.59437499999996</v>
      </c>
      <c r="M245" s="17">
        <v>401.34960187499985</v>
      </c>
      <c r="N245" s="18">
        <v>101.17820024999997</v>
      </c>
      <c r="O245" s="20">
        <v>1.792</v>
      </c>
      <c r="P245" s="17">
        <v>126.71000000000004</v>
      </c>
      <c r="Q245" s="17">
        <v>432.46123000000011</v>
      </c>
      <c r="R245" s="18">
        <v>109.02128400000004</v>
      </c>
    </row>
    <row r="246" spans="1:18" x14ac:dyDescent="0.25">
      <c r="A246" s="9"/>
      <c r="B246" s="26"/>
      <c r="C246" s="11"/>
      <c r="D246" s="12"/>
      <c r="E246" s="12"/>
      <c r="F246" s="13"/>
      <c r="G246" s="11"/>
      <c r="H246" s="12"/>
      <c r="I246" s="12"/>
      <c r="J246" s="13"/>
      <c r="K246" s="11"/>
      <c r="L246" s="12"/>
      <c r="M246" s="12"/>
      <c r="N246" s="13"/>
      <c r="O246" s="11"/>
      <c r="P246" s="12"/>
      <c r="Q246" s="12"/>
      <c r="R246" s="13"/>
    </row>
    <row r="247" spans="1:18" x14ac:dyDescent="0.25">
      <c r="A247" s="35" t="s">
        <v>39</v>
      </c>
      <c r="B247" s="14" t="s">
        <v>15</v>
      </c>
      <c r="C247" s="15">
        <v>13.1</v>
      </c>
      <c r="D247" s="16">
        <v>290.59750000000008</v>
      </c>
      <c r="E247" s="16">
        <v>991.80926750000026</v>
      </c>
      <c r="F247" s="18">
        <v>250.03008900000009</v>
      </c>
      <c r="G247" s="15">
        <v>9.85</v>
      </c>
      <c r="H247" s="16">
        <v>278.55999999999995</v>
      </c>
      <c r="I247" s="16">
        <v>950.72527999999977</v>
      </c>
      <c r="J247" s="18">
        <v>239.67302399999997</v>
      </c>
      <c r="K247" s="15">
        <v>4.9009999999999998</v>
      </c>
      <c r="L247" s="16">
        <v>258.79000000000008</v>
      </c>
      <c r="M247" s="16">
        <v>883.25027000000023</v>
      </c>
      <c r="N247" s="18">
        <v>222.66291600000008</v>
      </c>
      <c r="O247" s="15">
        <v>4.0419999999999998</v>
      </c>
      <c r="P247" s="16">
        <v>246.55999999999995</v>
      </c>
      <c r="Q247" s="16">
        <v>841.50927999999976</v>
      </c>
      <c r="R247" s="18">
        <v>212.14022399999996</v>
      </c>
    </row>
    <row r="248" spans="1:18" x14ac:dyDescent="0.25">
      <c r="A248" s="35"/>
      <c r="B248" s="14" t="s">
        <v>16</v>
      </c>
      <c r="C248" s="15">
        <v>13.45</v>
      </c>
      <c r="D248" s="16">
        <v>258.54874999999993</v>
      </c>
      <c r="E248" s="16">
        <v>882.42688374999966</v>
      </c>
      <c r="F248" s="18">
        <v>222.45534449999994</v>
      </c>
      <c r="G248" s="15">
        <v>9.2129999999999992</v>
      </c>
      <c r="H248" s="16">
        <v>237.78875000000005</v>
      </c>
      <c r="I248" s="16">
        <v>811.57300375000011</v>
      </c>
      <c r="J248" s="18">
        <v>204.59344050000004</v>
      </c>
      <c r="K248" s="15">
        <v>4.8010000000000002</v>
      </c>
      <c r="L248" s="16">
        <v>205.92000000000007</v>
      </c>
      <c r="M248" s="16">
        <v>702.80496000000016</v>
      </c>
      <c r="N248" s="18">
        <v>177.17356800000007</v>
      </c>
      <c r="O248" s="15">
        <v>4.1150000000000002</v>
      </c>
      <c r="P248" s="16">
        <v>196.89874999999984</v>
      </c>
      <c r="Q248" s="16">
        <v>672.01543374999937</v>
      </c>
      <c r="R248" s="18">
        <v>169.41168449999986</v>
      </c>
    </row>
    <row r="249" spans="1:18" x14ac:dyDescent="0.25">
      <c r="A249" s="35"/>
      <c r="B249" s="19" t="s">
        <v>17</v>
      </c>
      <c r="C249" s="20">
        <v>13.6</v>
      </c>
      <c r="D249" s="17">
        <v>303.4375</v>
      </c>
      <c r="E249" s="17">
        <v>1035.6321874999999</v>
      </c>
      <c r="F249" s="18">
        <v>261.07762500000001</v>
      </c>
      <c r="G249" s="20">
        <v>9.234</v>
      </c>
      <c r="H249" s="17">
        <v>233.4375</v>
      </c>
      <c r="I249" s="17">
        <v>796.7221874999999</v>
      </c>
      <c r="J249" s="18">
        <v>200.849625</v>
      </c>
      <c r="K249" s="20">
        <v>4.68</v>
      </c>
      <c r="L249" s="17">
        <v>193.4375</v>
      </c>
      <c r="M249" s="17">
        <v>660.20218749999992</v>
      </c>
      <c r="N249" s="18">
        <v>166.43362500000001</v>
      </c>
      <c r="O249" s="20">
        <v>3.988</v>
      </c>
      <c r="P249" s="17">
        <v>189.4375</v>
      </c>
      <c r="Q249" s="17">
        <v>646.55018749999999</v>
      </c>
      <c r="R249" s="18">
        <v>162.99202500000001</v>
      </c>
    </row>
    <row r="250" spans="1:18" x14ac:dyDescent="0.25">
      <c r="A250" s="35"/>
      <c r="B250" s="19" t="s">
        <v>36</v>
      </c>
      <c r="C250" s="20">
        <v>13.3</v>
      </c>
      <c r="D250" s="17">
        <v>271.75499999999988</v>
      </c>
      <c r="E250" s="17">
        <v>927.49981499999956</v>
      </c>
      <c r="F250" s="18">
        <v>233.81800199999992</v>
      </c>
      <c r="G250" s="20">
        <v>8.7249999999999996</v>
      </c>
      <c r="H250" s="17">
        <v>224</v>
      </c>
      <c r="I250" s="17">
        <v>764.51199999999994</v>
      </c>
      <c r="J250" s="18">
        <v>192.7296</v>
      </c>
      <c r="K250" s="20">
        <v>4.6260000000000003</v>
      </c>
      <c r="L250" s="17">
        <v>187.875</v>
      </c>
      <c r="M250" s="17">
        <v>641.21737499999995</v>
      </c>
      <c r="N250" s="18">
        <v>161.64765</v>
      </c>
      <c r="O250" s="20">
        <v>3.9980000000000002</v>
      </c>
      <c r="P250" s="17">
        <v>197.84875000000011</v>
      </c>
      <c r="Q250" s="17">
        <v>675.25778375000039</v>
      </c>
      <c r="R250" s="18">
        <v>170.22906450000011</v>
      </c>
    </row>
    <row r="251" spans="1:18" ht="15.75" thickBot="1" x14ac:dyDescent="0.3">
      <c r="A251" s="36"/>
      <c r="B251" s="22" t="s">
        <v>37</v>
      </c>
      <c r="C251" s="23">
        <v>13.34</v>
      </c>
      <c r="D251" s="24">
        <v>264</v>
      </c>
      <c r="E251" s="24">
        <v>901.03199999999993</v>
      </c>
      <c r="F251" s="25">
        <v>227.1456</v>
      </c>
      <c r="G251" s="23">
        <v>9.42</v>
      </c>
      <c r="H251" s="24">
        <v>233.4375</v>
      </c>
      <c r="I251" s="24">
        <v>796.7221874999999</v>
      </c>
      <c r="J251" s="25">
        <v>200.849625</v>
      </c>
      <c r="K251" s="23">
        <v>4.53</v>
      </c>
      <c r="L251" s="24">
        <v>183.4375</v>
      </c>
      <c r="M251" s="24">
        <v>626.07218749999993</v>
      </c>
      <c r="N251" s="25">
        <v>157.82962500000002</v>
      </c>
      <c r="O251" s="23">
        <v>3.8769999999999998</v>
      </c>
      <c r="P251" s="24">
        <v>174.4375</v>
      </c>
      <c r="Q251" s="24">
        <v>595.35518749999994</v>
      </c>
      <c r="R251" s="25">
        <v>150.08602500000001</v>
      </c>
    </row>
    <row r="252" spans="1:18" ht="30" customHeight="1" thickBot="1" x14ac:dyDescent="0.3"/>
    <row r="253" spans="1:18" ht="18.75" thickBot="1" x14ac:dyDescent="0.3">
      <c r="A253" s="37" t="s">
        <v>40</v>
      </c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9"/>
    </row>
    <row r="254" spans="1:18" x14ac:dyDescent="0.25">
      <c r="A254" s="40"/>
      <c r="B254" s="41"/>
      <c r="C254" s="42" t="s">
        <v>1</v>
      </c>
      <c r="D254" s="43"/>
      <c r="E254" s="43"/>
      <c r="F254" s="44"/>
      <c r="G254" s="42" t="s">
        <v>2</v>
      </c>
      <c r="H254" s="43"/>
      <c r="I254" s="43"/>
      <c r="J254" s="44"/>
      <c r="K254" s="42" t="s">
        <v>3</v>
      </c>
      <c r="L254" s="43"/>
      <c r="M254" s="43"/>
      <c r="N254" s="44"/>
      <c r="O254" s="42" t="s">
        <v>4</v>
      </c>
      <c r="P254" s="43"/>
      <c r="Q254" s="43"/>
      <c r="R254" s="44"/>
    </row>
    <row r="255" spans="1:18" ht="29.25" customHeight="1" x14ac:dyDescent="0.25">
      <c r="A255" s="45" t="s">
        <v>5</v>
      </c>
      <c r="B255" s="47" t="s">
        <v>6</v>
      </c>
      <c r="C255" s="49" t="s">
        <v>7</v>
      </c>
      <c r="D255" s="51" t="s">
        <v>8</v>
      </c>
      <c r="E255" s="51"/>
      <c r="F255" s="47"/>
      <c r="G255" s="49" t="s">
        <v>7</v>
      </c>
      <c r="H255" s="51" t="s">
        <v>8</v>
      </c>
      <c r="I255" s="51"/>
      <c r="J255" s="47"/>
      <c r="K255" s="49" t="s">
        <v>7</v>
      </c>
      <c r="L255" s="51" t="s">
        <v>8</v>
      </c>
      <c r="M255" s="51"/>
      <c r="N255" s="47"/>
      <c r="O255" s="49" t="s">
        <v>7</v>
      </c>
      <c r="P255" s="51" t="s">
        <v>8</v>
      </c>
      <c r="Q255" s="51"/>
      <c r="R255" s="47"/>
    </row>
    <row r="256" spans="1:18" ht="15.75" thickBot="1" x14ac:dyDescent="0.3">
      <c r="A256" s="46"/>
      <c r="B256" s="48"/>
      <c r="C256" s="50"/>
      <c r="D256" s="2" t="s">
        <v>9</v>
      </c>
      <c r="E256" s="2" t="s">
        <v>10</v>
      </c>
      <c r="F256" s="34" t="s">
        <v>11</v>
      </c>
      <c r="G256" s="50"/>
      <c r="H256" s="2" t="s">
        <v>9</v>
      </c>
      <c r="I256" s="2" t="s">
        <v>10</v>
      </c>
      <c r="J256" s="34" t="s">
        <v>11</v>
      </c>
      <c r="K256" s="50"/>
      <c r="L256" s="2" t="s">
        <v>9</v>
      </c>
      <c r="M256" s="2" t="s">
        <v>10</v>
      </c>
      <c r="N256" s="34" t="s">
        <v>11</v>
      </c>
      <c r="O256" s="50"/>
      <c r="P256" s="2" t="s">
        <v>9</v>
      </c>
      <c r="Q256" s="2" t="s">
        <v>10</v>
      </c>
      <c r="R256" s="34" t="s">
        <v>11</v>
      </c>
    </row>
    <row r="257" spans="1:18" x14ac:dyDescent="0.25">
      <c r="A257" s="4" t="s">
        <v>12</v>
      </c>
      <c r="B257" s="5" t="s">
        <v>13</v>
      </c>
      <c r="C257" s="6">
        <v>2.2130000000000001</v>
      </c>
      <c r="D257" s="7">
        <v>177</v>
      </c>
      <c r="E257" s="7">
        <v>604.101</v>
      </c>
      <c r="F257" s="8">
        <v>152.29080000000002</v>
      </c>
      <c r="G257" s="6">
        <v>1.5289999999999999</v>
      </c>
      <c r="H257" s="7">
        <v>177.8</v>
      </c>
      <c r="I257" s="7">
        <v>606.83140000000003</v>
      </c>
      <c r="J257" s="8">
        <v>152.97912000000002</v>
      </c>
      <c r="K257" s="6">
        <v>0.85599999999999998</v>
      </c>
      <c r="L257" s="7">
        <v>180.21</v>
      </c>
      <c r="M257" s="7">
        <v>615.05673000000002</v>
      </c>
      <c r="N257" s="8">
        <v>155.05268400000003</v>
      </c>
      <c r="O257" s="6">
        <v>0.85099999999999998</v>
      </c>
      <c r="P257" s="7">
        <v>173</v>
      </c>
      <c r="Q257" s="7">
        <v>590.44899999999996</v>
      </c>
      <c r="R257" s="8">
        <v>148.8492</v>
      </c>
    </row>
    <row r="258" spans="1:18" x14ac:dyDescent="0.25">
      <c r="A258" s="9"/>
      <c r="B258" s="10"/>
      <c r="C258" s="11"/>
      <c r="D258" s="12"/>
      <c r="E258" s="12"/>
      <c r="F258" s="13"/>
      <c r="G258" s="11"/>
      <c r="H258" s="12"/>
      <c r="I258" s="12"/>
      <c r="J258" s="13"/>
      <c r="K258" s="11"/>
      <c r="L258" s="12"/>
      <c r="M258" s="12"/>
      <c r="N258" s="13"/>
      <c r="O258" s="11"/>
      <c r="P258" s="12"/>
      <c r="Q258" s="12"/>
      <c r="R258" s="13"/>
    </row>
    <row r="259" spans="1:18" x14ac:dyDescent="0.25">
      <c r="A259" s="35" t="s">
        <v>38</v>
      </c>
      <c r="B259" s="14" t="s">
        <v>21</v>
      </c>
      <c r="C259" s="15">
        <v>13.585000000000001</v>
      </c>
      <c r="D259" s="16">
        <v>305.44500000000005</v>
      </c>
      <c r="E259" s="17">
        <v>1042.4837850000001</v>
      </c>
      <c r="F259" s="18">
        <v>262.80487800000009</v>
      </c>
      <c r="G259" s="15">
        <v>10.353999999999999</v>
      </c>
      <c r="H259" s="16">
        <v>362.57500000000005</v>
      </c>
      <c r="I259" s="17">
        <v>1237.4684750000001</v>
      </c>
      <c r="J259" s="18">
        <v>311.95953000000009</v>
      </c>
      <c r="K259" s="15">
        <v>4.3650000000000002</v>
      </c>
      <c r="L259" s="16">
        <v>259.14499999999998</v>
      </c>
      <c r="M259" s="17">
        <v>884.46188499999994</v>
      </c>
      <c r="N259" s="18">
        <v>222.96835799999999</v>
      </c>
      <c r="O259" s="15">
        <v>3.59</v>
      </c>
      <c r="P259" s="16">
        <v>287.68499999999995</v>
      </c>
      <c r="Q259" s="17">
        <v>981.86890499999981</v>
      </c>
      <c r="R259" s="18">
        <v>247.52417399999996</v>
      </c>
    </row>
    <row r="260" spans="1:18" x14ac:dyDescent="0.25">
      <c r="A260" s="35"/>
      <c r="B260" s="14" t="s">
        <v>15</v>
      </c>
      <c r="C260" s="15">
        <v>11.66</v>
      </c>
      <c r="D260" s="16">
        <v>275.35500000000002</v>
      </c>
      <c r="E260" s="17">
        <v>939.78661499999998</v>
      </c>
      <c r="F260" s="18">
        <v>236.91544200000004</v>
      </c>
      <c r="G260" s="15">
        <v>9.0120000000000005</v>
      </c>
      <c r="H260" s="16">
        <v>252.67750000000001</v>
      </c>
      <c r="I260" s="17">
        <v>862.3883075</v>
      </c>
      <c r="J260" s="18">
        <v>217.40372100000002</v>
      </c>
      <c r="K260" s="15">
        <v>4.3620000000000001</v>
      </c>
      <c r="L260" s="16">
        <v>257.34999999999991</v>
      </c>
      <c r="M260" s="17">
        <v>878.33554999999967</v>
      </c>
      <c r="N260" s="18">
        <v>221.42393999999993</v>
      </c>
      <c r="O260" s="15">
        <v>3.39</v>
      </c>
      <c r="P260" s="16">
        <v>237.25499999999988</v>
      </c>
      <c r="Q260" s="17">
        <v>809.75131499999952</v>
      </c>
      <c r="R260" s="18">
        <v>204.1342019999999</v>
      </c>
    </row>
    <row r="261" spans="1:18" x14ac:dyDescent="0.25">
      <c r="A261" s="35"/>
      <c r="B261" s="19" t="s">
        <v>16</v>
      </c>
      <c r="C261" s="20">
        <v>11.12</v>
      </c>
      <c r="D261" s="17">
        <v>258.03625000000011</v>
      </c>
      <c r="E261" s="17">
        <v>880.67772125000033</v>
      </c>
      <c r="F261" s="18">
        <v>222.01438950000011</v>
      </c>
      <c r="G261" s="20">
        <v>8.4350000000000005</v>
      </c>
      <c r="H261" s="17">
        <v>267.60749999999996</v>
      </c>
      <c r="I261" s="17">
        <v>913.34439749999979</v>
      </c>
      <c r="J261" s="18">
        <v>230.24949299999997</v>
      </c>
      <c r="K261" s="20">
        <v>4.2560000000000002</v>
      </c>
      <c r="L261" s="17">
        <v>243.66124999999988</v>
      </c>
      <c r="M261" s="17">
        <v>831.61584624999955</v>
      </c>
      <c r="N261" s="18">
        <v>209.64613949999992</v>
      </c>
      <c r="O261" s="20">
        <v>3.46</v>
      </c>
      <c r="P261" s="17">
        <v>257.59249999999997</v>
      </c>
      <c r="Q261" s="17">
        <v>879.1632024999999</v>
      </c>
      <c r="R261" s="18">
        <v>221.632587</v>
      </c>
    </row>
    <row r="262" spans="1:18" x14ac:dyDescent="0.25">
      <c r="A262" s="35"/>
      <c r="B262" s="19" t="s">
        <v>33</v>
      </c>
      <c r="C262" s="20">
        <v>11.196999999999999</v>
      </c>
      <c r="D262" s="17">
        <v>288.98749999999995</v>
      </c>
      <c r="E262" s="17">
        <v>986.31433749999974</v>
      </c>
      <c r="F262" s="18">
        <v>248.64484499999998</v>
      </c>
      <c r="G262" s="20">
        <v>7.2389999999999999</v>
      </c>
      <c r="H262" s="17">
        <v>203.60749999999996</v>
      </c>
      <c r="I262" s="17">
        <v>694.91239749999977</v>
      </c>
      <c r="J262" s="18">
        <v>175.18389299999998</v>
      </c>
      <c r="K262" s="20">
        <v>4.032</v>
      </c>
      <c r="L262" s="17">
        <v>237.70000000000005</v>
      </c>
      <c r="M262" s="17">
        <v>811.27010000000007</v>
      </c>
      <c r="N262" s="18">
        <v>204.51708000000005</v>
      </c>
      <c r="O262" s="20">
        <v>3.3530000000000002</v>
      </c>
      <c r="P262" s="17">
        <v>215.39499999999998</v>
      </c>
      <c r="Q262" s="17">
        <v>735.14313499999992</v>
      </c>
      <c r="R262" s="18">
        <v>185.32585799999998</v>
      </c>
    </row>
    <row r="263" spans="1:18" x14ac:dyDescent="0.25">
      <c r="A263" s="35"/>
      <c r="B263" s="19" t="s">
        <v>41</v>
      </c>
      <c r="C263" s="20">
        <v>11.02</v>
      </c>
      <c r="D263" s="17">
        <v>267.44624999999996</v>
      </c>
      <c r="E263" s="17">
        <v>912.79405124999982</v>
      </c>
      <c r="F263" s="18">
        <v>230.11075349999999</v>
      </c>
      <c r="G263" s="20">
        <v>7.899</v>
      </c>
      <c r="H263" s="17">
        <v>216.29750000000001</v>
      </c>
      <c r="I263" s="17">
        <v>738.22336749999999</v>
      </c>
      <c r="J263" s="18">
        <v>186.10236900000001</v>
      </c>
      <c r="K263" s="20">
        <v>3.7669999999999999</v>
      </c>
      <c r="L263" s="17">
        <v>216.09749999999997</v>
      </c>
      <c r="M263" s="17">
        <v>737.5407674999999</v>
      </c>
      <c r="N263" s="18">
        <v>185.93028899999999</v>
      </c>
      <c r="O263" s="20">
        <v>3.3849999999999998</v>
      </c>
      <c r="P263" s="17">
        <v>233.46249999999998</v>
      </c>
      <c r="Q263" s="17">
        <v>796.80751249999992</v>
      </c>
      <c r="R263" s="18">
        <v>200.87113499999998</v>
      </c>
    </row>
    <row r="264" spans="1:18" x14ac:dyDescent="0.25">
      <c r="A264" s="9"/>
      <c r="B264" s="33"/>
      <c r="C264" s="11"/>
      <c r="D264" s="12"/>
      <c r="E264" s="12"/>
      <c r="F264" s="13"/>
      <c r="G264" s="11"/>
      <c r="H264" s="12"/>
      <c r="I264" s="12"/>
      <c r="J264" s="13"/>
      <c r="K264" s="11"/>
      <c r="L264" s="12"/>
      <c r="M264" s="12"/>
      <c r="N264" s="13"/>
      <c r="O264" s="11"/>
      <c r="P264" s="12"/>
      <c r="Q264" s="12"/>
      <c r="R264" s="13"/>
    </row>
    <row r="265" spans="1:18" x14ac:dyDescent="0.25">
      <c r="A265" s="35" t="s">
        <v>39</v>
      </c>
      <c r="B265" s="14" t="s">
        <v>21</v>
      </c>
      <c r="C265" s="15">
        <v>27.15</v>
      </c>
      <c r="D265" s="16">
        <v>490.88499999999999</v>
      </c>
      <c r="E265" s="16">
        <v>1675.3905049999998</v>
      </c>
      <c r="F265" s="18">
        <v>422.35745400000002</v>
      </c>
      <c r="G265" s="15">
        <v>20.61</v>
      </c>
      <c r="H265" s="16">
        <v>531.31500000000005</v>
      </c>
      <c r="I265" s="16">
        <v>1813.378095</v>
      </c>
      <c r="J265" s="18">
        <v>457.14342600000009</v>
      </c>
      <c r="K265" s="15">
        <v>9.9320000000000004</v>
      </c>
      <c r="L265" s="16">
        <v>458.19499999999994</v>
      </c>
      <c r="M265" s="16">
        <v>1563.8195349999996</v>
      </c>
      <c r="N265" s="18">
        <v>394.23097799999999</v>
      </c>
      <c r="O265" s="15">
        <v>8.3800000000000008</v>
      </c>
      <c r="P265" s="16">
        <v>501.47</v>
      </c>
      <c r="Q265" s="16">
        <v>1711.51711</v>
      </c>
      <c r="R265" s="18">
        <v>431.46478800000006</v>
      </c>
    </row>
    <row r="266" spans="1:18" x14ac:dyDescent="0.25">
      <c r="A266" s="35"/>
      <c r="B266" s="14" t="s">
        <v>15</v>
      </c>
      <c r="C266" s="15">
        <v>27.01</v>
      </c>
      <c r="D266" s="16">
        <v>455.19500000000016</v>
      </c>
      <c r="E266" s="16">
        <v>1553.5805350000005</v>
      </c>
      <c r="F266" s="18">
        <v>391.64977800000014</v>
      </c>
      <c r="G266" s="15">
        <v>19.489000000000001</v>
      </c>
      <c r="H266" s="16">
        <v>497.1550000000002</v>
      </c>
      <c r="I266" s="16">
        <v>1696.7900150000005</v>
      </c>
      <c r="J266" s="18">
        <v>427.75216200000023</v>
      </c>
      <c r="K266" s="15">
        <v>9.8320000000000007</v>
      </c>
      <c r="L266" s="16">
        <v>393.26249999999982</v>
      </c>
      <c r="M266" s="16">
        <v>1342.2049124999994</v>
      </c>
      <c r="N266" s="18">
        <v>338.36305499999986</v>
      </c>
      <c r="O266" s="15">
        <v>8.31</v>
      </c>
      <c r="P266" s="16">
        <v>418.23500000000013</v>
      </c>
      <c r="Q266" s="16">
        <v>1427.4360550000004</v>
      </c>
      <c r="R266" s="18">
        <v>359.84939400000013</v>
      </c>
    </row>
    <row r="267" spans="1:18" x14ac:dyDescent="0.25">
      <c r="A267" s="35"/>
      <c r="B267" s="19" t="s">
        <v>16</v>
      </c>
      <c r="C267" s="20">
        <v>25.21</v>
      </c>
      <c r="D267" s="17">
        <v>381.53625000000011</v>
      </c>
      <c r="E267" s="17">
        <v>1302.1832212500003</v>
      </c>
      <c r="F267" s="18">
        <v>328.27378950000013</v>
      </c>
      <c r="G267" s="20">
        <v>18.026</v>
      </c>
      <c r="H267" s="17">
        <v>420.76125000000002</v>
      </c>
      <c r="I267" s="17">
        <v>1436.0581462499999</v>
      </c>
      <c r="J267" s="18">
        <v>362.02297950000002</v>
      </c>
      <c r="K267" s="20">
        <v>9.125</v>
      </c>
      <c r="L267" s="17">
        <v>331.19125000000008</v>
      </c>
      <c r="M267" s="17">
        <v>1130.3557362500003</v>
      </c>
      <c r="N267" s="18">
        <v>284.95695150000012</v>
      </c>
      <c r="O267" s="20">
        <v>7.75</v>
      </c>
      <c r="P267" s="17">
        <v>365.60875000000033</v>
      </c>
      <c r="Q267" s="17">
        <v>1247.8226637500011</v>
      </c>
      <c r="R267" s="18">
        <v>314.56976850000029</v>
      </c>
    </row>
    <row r="268" spans="1:18" x14ac:dyDescent="0.25">
      <c r="A268" s="35"/>
      <c r="B268" s="19" t="s">
        <v>33</v>
      </c>
      <c r="C268" s="20">
        <v>26.12</v>
      </c>
      <c r="D268" s="17">
        <v>500.94999999999982</v>
      </c>
      <c r="E268" s="17">
        <v>1709.7423499999993</v>
      </c>
      <c r="F268" s="18">
        <v>431.01737999999989</v>
      </c>
      <c r="G268" s="20">
        <v>16.561</v>
      </c>
      <c r="H268" s="17">
        <v>384.14499999999998</v>
      </c>
      <c r="I268" s="17">
        <v>1311.0868849999999</v>
      </c>
      <c r="J268" s="18">
        <v>330.51835799999998</v>
      </c>
      <c r="K268" s="20">
        <v>8.5690000000000008</v>
      </c>
      <c r="L268" s="17">
        <v>336.94749999999999</v>
      </c>
      <c r="M268" s="17">
        <v>1150.0018175</v>
      </c>
      <c r="N268" s="18">
        <v>289.909629</v>
      </c>
      <c r="O268" s="20">
        <v>8.0790000000000006</v>
      </c>
      <c r="P268" s="17">
        <v>359.59249999999975</v>
      </c>
      <c r="Q268" s="17">
        <v>1227.289202499999</v>
      </c>
      <c r="R268" s="18">
        <v>309.39338699999979</v>
      </c>
    </row>
    <row r="269" spans="1:18" ht="15.75" thickBot="1" x14ac:dyDescent="0.3">
      <c r="A269" s="36"/>
      <c r="B269" s="22" t="s">
        <v>34</v>
      </c>
      <c r="C269" s="23">
        <v>23.277000000000001</v>
      </c>
      <c r="D269" s="24">
        <v>345.69749999999999</v>
      </c>
      <c r="E269" s="24">
        <v>1179.8655675</v>
      </c>
      <c r="F269" s="25">
        <v>297.438129</v>
      </c>
      <c r="G269" s="23">
        <v>17.042000000000002</v>
      </c>
      <c r="H269" s="24">
        <v>376.66750000000002</v>
      </c>
      <c r="I269" s="24">
        <v>1285.5661775000001</v>
      </c>
      <c r="J269" s="25">
        <v>324.08471700000001</v>
      </c>
      <c r="K269" s="23">
        <v>8.7040000000000006</v>
      </c>
      <c r="L269" s="24">
        <v>313.28499999999985</v>
      </c>
      <c r="M269" s="24">
        <v>1069.2417049999995</v>
      </c>
      <c r="N269" s="25">
        <v>269.55041399999988</v>
      </c>
      <c r="O269" s="23">
        <v>7.681</v>
      </c>
      <c r="P269" s="24">
        <v>335.36750000000006</v>
      </c>
      <c r="Q269" s="24">
        <v>1144.6092775000002</v>
      </c>
      <c r="R269" s="25">
        <v>288.55019700000008</v>
      </c>
    </row>
    <row r="270" spans="1:18" ht="30.75" customHeight="1" thickBot="1" x14ac:dyDescent="0.3"/>
    <row r="271" spans="1:18" ht="18.75" thickBot="1" x14ac:dyDescent="0.3">
      <c r="A271" s="37" t="s">
        <v>42</v>
      </c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9"/>
    </row>
    <row r="272" spans="1:18" x14ac:dyDescent="0.25">
      <c r="A272" s="40"/>
      <c r="B272" s="41"/>
      <c r="C272" s="42" t="s">
        <v>1</v>
      </c>
      <c r="D272" s="43"/>
      <c r="E272" s="43"/>
      <c r="F272" s="44"/>
      <c r="G272" s="42" t="s">
        <v>2</v>
      </c>
      <c r="H272" s="43"/>
      <c r="I272" s="43"/>
      <c r="J272" s="44"/>
      <c r="K272" s="42" t="s">
        <v>3</v>
      </c>
      <c r="L272" s="43"/>
      <c r="M272" s="43"/>
      <c r="N272" s="44"/>
      <c r="O272" s="42" t="s">
        <v>4</v>
      </c>
      <c r="P272" s="43"/>
      <c r="Q272" s="43"/>
      <c r="R272" s="44"/>
    </row>
    <row r="273" spans="1:18" ht="33" customHeight="1" x14ac:dyDescent="0.25">
      <c r="A273" s="45" t="s">
        <v>5</v>
      </c>
      <c r="B273" s="47" t="s">
        <v>6</v>
      </c>
      <c r="C273" s="49" t="s">
        <v>7</v>
      </c>
      <c r="D273" s="51" t="s">
        <v>8</v>
      </c>
      <c r="E273" s="51"/>
      <c r="F273" s="47"/>
      <c r="G273" s="49" t="s">
        <v>7</v>
      </c>
      <c r="H273" s="51" t="s">
        <v>8</v>
      </c>
      <c r="I273" s="51"/>
      <c r="J273" s="47"/>
      <c r="K273" s="49" t="s">
        <v>7</v>
      </c>
      <c r="L273" s="51" t="s">
        <v>8</v>
      </c>
      <c r="M273" s="51"/>
      <c r="N273" s="47"/>
      <c r="O273" s="49" t="s">
        <v>7</v>
      </c>
      <c r="P273" s="51" t="s">
        <v>8</v>
      </c>
      <c r="Q273" s="51"/>
      <c r="R273" s="47"/>
    </row>
    <row r="274" spans="1:18" ht="15.75" thickBot="1" x14ac:dyDescent="0.3">
      <c r="A274" s="46"/>
      <c r="B274" s="48"/>
      <c r="C274" s="50"/>
      <c r="D274" s="2" t="s">
        <v>9</v>
      </c>
      <c r="E274" s="2" t="s">
        <v>10</v>
      </c>
      <c r="F274" s="34" t="s">
        <v>11</v>
      </c>
      <c r="G274" s="50"/>
      <c r="H274" s="2" t="s">
        <v>9</v>
      </c>
      <c r="I274" s="2" t="s">
        <v>10</v>
      </c>
      <c r="J274" s="34" t="s">
        <v>11</v>
      </c>
      <c r="K274" s="50"/>
      <c r="L274" s="2" t="s">
        <v>9</v>
      </c>
      <c r="M274" s="2" t="s">
        <v>10</v>
      </c>
      <c r="N274" s="34" t="s">
        <v>11</v>
      </c>
      <c r="O274" s="50"/>
      <c r="P274" s="2" t="s">
        <v>9</v>
      </c>
      <c r="Q274" s="2" t="s">
        <v>10</v>
      </c>
      <c r="R274" s="34" t="s">
        <v>11</v>
      </c>
    </row>
    <row r="275" spans="1:18" x14ac:dyDescent="0.25">
      <c r="A275" s="4" t="s">
        <v>12</v>
      </c>
      <c r="B275" s="5" t="s">
        <v>13</v>
      </c>
      <c r="C275" s="6">
        <v>2.2999999999999998</v>
      </c>
      <c r="D275" s="7">
        <v>182</v>
      </c>
      <c r="E275" s="7">
        <v>621.16599999999994</v>
      </c>
      <c r="F275" s="8">
        <v>156.59280000000001</v>
      </c>
      <c r="G275" s="6">
        <v>1.534</v>
      </c>
      <c r="H275" s="7">
        <v>179.22</v>
      </c>
      <c r="I275" s="7">
        <v>611.67786000000001</v>
      </c>
      <c r="J275" s="8">
        <v>154.20088800000002</v>
      </c>
      <c r="K275" s="6">
        <v>0.85399999999999998</v>
      </c>
      <c r="L275" s="7">
        <v>180</v>
      </c>
      <c r="M275" s="7">
        <v>614.33999999999992</v>
      </c>
      <c r="N275" s="8">
        <v>154.87200000000001</v>
      </c>
      <c r="O275" s="6">
        <v>0.86499999999999999</v>
      </c>
      <c r="P275" s="7">
        <v>173</v>
      </c>
      <c r="Q275" s="7">
        <v>590.44899999999996</v>
      </c>
      <c r="R275" s="8">
        <v>148.8492</v>
      </c>
    </row>
    <row r="276" spans="1:18" x14ac:dyDescent="0.25">
      <c r="A276" s="9"/>
      <c r="B276" s="10"/>
      <c r="C276" s="11"/>
      <c r="D276" s="12"/>
      <c r="E276" s="12"/>
      <c r="F276" s="13"/>
      <c r="G276" s="11"/>
      <c r="H276" s="12"/>
      <c r="I276" s="12"/>
      <c r="J276" s="13"/>
      <c r="K276" s="11"/>
      <c r="L276" s="12"/>
      <c r="M276" s="12"/>
      <c r="N276" s="13"/>
      <c r="O276" s="11"/>
      <c r="P276" s="12"/>
      <c r="Q276" s="12"/>
      <c r="R276" s="13"/>
    </row>
    <row r="277" spans="1:18" x14ac:dyDescent="0.25">
      <c r="A277" s="35" t="s">
        <v>38</v>
      </c>
      <c r="B277" s="14" t="s">
        <v>15</v>
      </c>
      <c r="C277" s="15">
        <v>11.335000000000001</v>
      </c>
      <c r="D277" s="16">
        <v>328.97499999999991</v>
      </c>
      <c r="E277" s="17">
        <v>1122.7916749999997</v>
      </c>
      <c r="F277" s="18">
        <v>283.05008999999995</v>
      </c>
      <c r="G277" s="15">
        <v>8.1660000000000004</v>
      </c>
      <c r="H277" s="16">
        <v>286.995</v>
      </c>
      <c r="I277" s="17">
        <v>979.51393499999995</v>
      </c>
      <c r="J277" s="18">
        <v>246.93049800000003</v>
      </c>
      <c r="K277" s="15">
        <v>4.0867000000000004</v>
      </c>
      <c r="L277" s="16">
        <v>281.495</v>
      </c>
      <c r="M277" s="17">
        <v>960.742435</v>
      </c>
      <c r="N277" s="18">
        <v>242.19829800000002</v>
      </c>
      <c r="O277" s="15">
        <v>3.5710000000000002</v>
      </c>
      <c r="P277" s="16">
        <v>322.47500000000014</v>
      </c>
      <c r="Q277" s="17">
        <v>1100.6071750000003</v>
      </c>
      <c r="R277" s="18">
        <v>277.45749000000012</v>
      </c>
    </row>
    <row r="278" spans="1:18" x14ac:dyDescent="0.25">
      <c r="A278" s="35"/>
      <c r="B278" s="14" t="s">
        <v>16</v>
      </c>
      <c r="C278" s="15">
        <v>11.382</v>
      </c>
      <c r="D278" s="16">
        <v>280.00874999999996</v>
      </c>
      <c r="E278" s="17">
        <v>955.66986374999988</v>
      </c>
      <c r="F278" s="18">
        <v>240.91952849999998</v>
      </c>
      <c r="G278" s="15">
        <v>7.8140000000000001</v>
      </c>
      <c r="H278" s="16">
        <v>253.66875000000005</v>
      </c>
      <c r="I278" s="17">
        <v>865.77144375000012</v>
      </c>
      <c r="J278" s="18">
        <v>218.25659250000004</v>
      </c>
      <c r="K278" s="15">
        <v>4.01</v>
      </c>
      <c r="L278" s="16">
        <v>231.90000000000009</v>
      </c>
      <c r="M278" s="17">
        <v>791.47470000000021</v>
      </c>
      <c r="N278" s="18">
        <v>199.52676000000008</v>
      </c>
      <c r="O278" s="15">
        <v>3.6059999999999999</v>
      </c>
      <c r="P278" s="16">
        <v>228.5</v>
      </c>
      <c r="Q278" s="17">
        <v>779.87049999999999</v>
      </c>
      <c r="R278" s="18">
        <v>196.60140000000001</v>
      </c>
    </row>
    <row r="279" spans="1:18" x14ac:dyDescent="0.25">
      <c r="A279" s="35"/>
      <c r="B279" s="19" t="s">
        <v>17</v>
      </c>
      <c r="C279" s="20">
        <v>10.98</v>
      </c>
      <c r="D279" s="17">
        <v>263.31499999999994</v>
      </c>
      <c r="E279" s="17">
        <v>898.69409499999972</v>
      </c>
      <c r="F279" s="18">
        <v>226.55622599999995</v>
      </c>
      <c r="G279" s="20">
        <v>7.97</v>
      </c>
      <c r="H279" s="17">
        <v>262.47687500000006</v>
      </c>
      <c r="I279" s="17">
        <v>895.83357437500013</v>
      </c>
      <c r="J279" s="18">
        <v>225.83510325000006</v>
      </c>
      <c r="K279" s="20">
        <v>4.0880000000000001</v>
      </c>
      <c r="L279" s="17">
        <v>224.40437499999996</v>
      </c>
      <c r="M279" s="17">
        <v>765.89213187499979</v>
      </c>
      <c r="N279" s="18">
        <v>193.07752424999998</v>
      </c>
      <c r="O279" s="20">
        <v>3.44</v>
      </c>
      <c r="P279" s="17">
        <v>213.47687500000006</v>
      </c>
      <c r="Q279" s="17">
        <v>728.59657437500016</v>
      </c>
      <c r="R279" s="18">
        <v>183.67550325000008</v>
      </c>
    </row>
    <row r="280" spans="1:18" x14ac:dyDescent="0.25">
      <c r="A280" s="35"/>
      <c r="B280" s="19" t="s">
        <v>36</v>
      </c>
      <c r="C280" s="20">
        <v>11.62</v>
      </c>
      <c r="D280" s="17">
        <v>300.0775000000001</v>
      </c>
      <c r="E280" s="17">
        <v>1024.1645075000004</v>
      </c>
      <c r="F280" s="18">
        <v>258.18668100000008</v>
      </c>
      <c r="G280" s="20">
        <v>7.7</v>
      </c>
      <c r="H280" s="17">
        <v>265.9899999999999</v>
      </c>
      <c r="I280" s="17">
        <v>907.8238699999996</v>
      </c>
      <c r="J280" s="18">
        <v>228.85779599999992</v>
      </c>
      <c r="K280" s="20">
        <v>4.0351999999999997</v>
      </c>
      <c r="L280" s="17">
        <v>234.10874999999999</v>
      </c>
      <c r="M280" s="17">
        <v>799.01316374999988</v>
      </c>
      <c r="N280" s="18">
        <v>201.42716849999999</v>
      </c>
      <c r="O280" s="20">
        <v>3.61</v>
      </c>
      <c r="P280" s="17">
        <v>278.64374999999995</v>
      </c>
      <c r="Q280" s="17">
        <v>951.01111874999981</v>
      </c>
      <c r="R280" s="18">
        <v>239.74508249999997</v>
      </c>
    </row>
    <row r="281" spans="1:18" x14ac:dyDescent="0.25">
      <c r="A281" s="35"/>
      <c r="B281" s="19" t="s">
        <v>37</v>
      </c>
      <c r="C281" s="20">
        <v>11.215</v>
      </c>
      <c r="D281" s="17">
        <v>291.17875000000004</v>
      </c>
      <c r="E281" s="17">
        <v>993.79307375000008</v>
      </c>
      <c r="F281" s="18">
        <v>250.53019650000005</v>
      </c>
      <c r="G281" s="20">
        <v>7.8445999999999998</v>
      </c>
      <c r="H281" s="17">
        <v>255.96749999999997</v>
      </c>
      <c r="I281" s="17">
        <v>873.61707749999982</v>
      </c>
      <c r="J281" s="18">
        <v>220.23443699999999</v>
      </c>
      <c r="K281" s="20">
        <v>3.9464000000000001</v>
      </c>
      <c r="L281" s="17">
        <v>255.11687500000005</v>
      </c>
      <c r="M281" s="17">
        <v>870.71389437500011</v>
      </c>
      <c r="N281" s="18">
        <v>219.50255925000005</v>
      </c>
      <c r="O281" s="20">
        <v>3.3041999999999998</v>
      </c>
      <c r="P281" s="17">
        <v>230.24874999999986</v>
      </c>
      <c r="Q281" s="17">
        <v>785.83898374999944</v>
      </c>
      <c r="R281" s="18">
        <v>198.1060244999999</v>
      </c>
    </row>
    <row r="282" spans="1:18" x14ac:dyDescent="0.25">
      <c r="A282" s="9"/>
      <c r="B282" s="33"/>
      <c r="C282" s="11"/>
      <c r="D282" s="12"/>
      <c r="E282" s="12"/>
      <c r="F282" s="13"/>
      <c r="G282" s="11"/>
      <c r="H282" s="12"/>
      <c r="I282" s="12"/>
      <c r="J282" s="13"/>
      <c r="K282" s="11"/>
      <c r="L282" s="12"/>
      <c r="M282" s="12"/>
      <c r="N282" s="13"/>
      <c r="O282" s="11"/>
      <c r="P282" s="12"/>
      <c r="Q282" s="12"/>
      <c r="R282" s="13"/>
    </row>
    <row r="283" spans="1:18" x14ac:dyDescent="0.25">
      <c r="A283" s="35" t="s">
        <v>39</v>
      </c>
      <c r="B283" s="14" t="s">
        <v>15</v>
      </c>
      <c r="C283" s="15">
        <v>26.756</v>
      </c>
      <c r="D283" s="16">
        <v>545.30999999999995</v>
      </c>
      <c r="E283" s="16">
        <v>1861.1430299999997</v>
      </c>
      <c r="F283" s="18">
        <v>469.18472399999996</v>
      </c>
      <c r="G283" s="15">
        <v>18.012</v>
      </c>
      <c r="H283" s="16">
        <v>528.08750000000009</v>
      </c>
      <c r="I283" s="16">
        <v>1802.3626375000001</v>
      </c>
      <c r="J283" s="18">
        <v>454.36648500000013</v>
      </c>
      <c r="K283" s="15">
        <v>9.4109999999999996</v>
      </c>
      <c r="L283" s="16">
        <v>497.1875</v>
      </c>
      <c r="M283" s="16">
        <v>1696.9009374999998</v>
      </c>
      <c r="N283" s="18">
        <v>427.78012500000006</v>
      </c>
      <c r="O283" s="15">
        <v>8.4719999999999995</v>
      </c>
      <c r="P283" s="16">
        <v>425.07500000000005</v>
      </c>
      <c r="Q283" s="16">
        <v>1450.7809750000001</v>
      </c>
      <c r="R283" s="18">
        <v>365.73453000000006</v>
      </c>
    </row>
    <row r="284" spans="1:18" x14ac:dyDescent="0.25">
      <c r="A284" s="35"/>
      <c r="B284" s="14" t="s">
        <v>16</v>
      </c>
      <c r="C284" s="15">
        <v>26.02</v>
      </c>
      <c r="D284" s="16">
        <v>502.72374999999988</v>
      </c>
      <c r="E284" s="16">
        <v>1715.7961587499994</v>
      </c>
      <c r="F284" s="18">
        <v>432.5435144999999</v>
      </c>
      <c r="G284" s="15">
        <v>17.899999999999999</v>
      </c>
      <c r="H284" s="16">
        <v>415.71000000000004</v>
      </c>
      <c r="I284" s="16">
        <v>1418.8182300000001</v>
      </c>
      <c r="J284" s="18">
        <v>357.67688400000003</v>
      </c>
      <c r="K284" s="15">
        <v>9.4719999999999995</v>
      </c>
      <c r="L284" s="16">
        <v>362.48374999999987</v>
      </c>
      <c r="M284" s="16">
        <v>1237.1570387499994</v>
      </c>
      <c r="N284" s="18">
        <v>311.88101849999993</v>
      </c>
      <c r="O284" s="15">
        <v>8.4600000000000009</v>
      </c>
      <c r="P284" s="16">
        <v>431.76874999999995</v>
      </c>
      <c r="Q284" s="16">
        <v>1473.6267437499998</v>
      </c>
      <c r="R284" s="18">
        <v>371.4938325</v>
      </c>
    </row>
    <row r="285" spans="1:18" x14ac:dyDescent="0.25">
      <c r="A285" s="35"/>
      <c r="B285" s="19" t="s">
        <v>17</v>
      </c>
      <c r="C285" s="20">
        <v>25.54</v>
      </c>
      <c r="D285" s="17">
        <v>479.5</v>
      </c>
      <c r="E285" s="17">
        <v>1636.5335</v>
      </c>
      <c r="F285" s="18">
        <v>412.56180000000001</v>
      </c>
      <c r="G285" s="20">
        <v>17.641999999999999</v>
      </c>
      <c r="H285" s="17">
        <v>400.5</v>
      </c>
      <c r="I285" s="17">
        <v>1366.9064999999998</v>
      </c>
      <c r="J285" s="18">
        <v>344.59020000000004</v>
      </c>
      <c r="K285" s="20">
        <v>8.8559999999999999</v>
      </c>
      <c r="L285" s="17">
        <v>308.1875</v>
      </c>
      <c r="M285" s="17">
        <v>1051.8439375</v>
      </c>
      <c r="N285" s="18">
        <v>265.16452500000003</v>
      </c>
      <c r="O285" s="20">
        <v>8.09</v>
      </c>
      <c r="P285" s="17">
        <v>425.6875</v>
      </c>
      <c r="Q285" s="17">
        <v>1452.8714375</v>
      </c>
      <c r="R285" s="18">
        <v>366.26152500000001</v>
      </c>
    </row>
    <row r="286" spans="1:18" x14ac:dyDescent="0.25">
      <c r="A286" s="35"/>
      <c r="B286" s="19" t="s">
        <v>36</v>
      </c>
      <c r="C286" s="20">
        <v>25.041</v>
      </c>
      <c r="D286" s="17">
        <v>508.95374999999967</v>
      </c>
      <c r="E286" s="17">
        <v>1737.0591487499987</v>
      </c>
      <c r="F286" s="18">
        <v>437.90380649999975</v>
      </c>
      <c r="G286" s="20">
        <v>17.059999999999999</v>
      </c>
      <c r="H286" s="17">
        <v>374.59375</v>
      </c>
      <c r="I286" s="17">
        <v>1278.48846875</v>
      </c>
      <c r="J286" s="18">
        <v>322.30046250000004</v>
      </c>
      <c r="K286" s="20">
        <v>8.68</v>
      </c>
      <c r="L286" s="17">
        <v>363.86750000000006</v>
      </c>
      <c r="M286" s="17">
        <v>1241.8797775</v>
      </c>
      <c r="N286" s="18">
        <v>313.07159700000005</v>
      </c>
      <c r="O286" s="20">
        <v>8.3079999999999998</v>
      </c>
      <c r="P286" s="17">
        <v>401.61374999999998</v>
      </c>
      <c r="Q286" s="17">
        <v>1370.7077287499999</v>
      </c>
      <c r="R286" s="18">
        <v>345.54847050000001</v>
      </c>
    </row>
    <row r="287" spans="1:18" ht="15.75" thickBot="1" x14ac:dyDescent="0.3">
      <c r="A287" s="36"/>
      <c r="B287" s="22" t="s">
        <v>37</v>
      </c>
      <c r="C287" s="23">
        <v>24.416</v>
      </c>
      <c r="D287" s="24">
        <v>434.6875</v>
      </c>
      <c r="E287" s="24">
        <v>1483.5884374999998</v>
      </c>
      <c r="F287" s="25">
        <v>374.00512500000002</v>
      </c>
      <c r="G287" s="23">
        <v>17.048999999999999</v>
      </c>
      <c r="H287" s="24">
        <v>366.1875</v>
      </c>
      <c r="I287" s="24">
        <v>1249.7979375</v>
      </c>
      <c r="J287" s="25">
        <v>315.067725</v>
      </c>
      <c r="K287" s="23">
        <v>8.7799999999999994</v>
      </c>
      <c r="L287" s="24">
        <v>312.6875</v>
      </c>
      <c r="M287" s="24">
        <v>1067.2024374999999</v>
      </c>
      <c r="N287" s="25">
        <v>269.03632500000003</v>
      </c>
      <c r="O287" s="23">
        <v>7.6752000000000002</v>
      </c>
      <c r="P287" s="24">
        <v>395.6875</v>
      </c>
      <c r="Q287" s="24">
        <v>1350.4814374999999</v>
      </c>
      <c r="R287" s="25">
        <v>340.44952499999999</v>
      </c>
    </row>
  </sheetData>
  <mergeCells count="288">
    <mergeCell ref="A277:A281"/>
    <mergeCell ref="A283:A287"/>
    <mergeCell ref="A259:A263"/>
    <mergeCell ref="A265:A269"/>
    <mergeCell ref="A271:R271"/>
    <mergeCell ref="A272:B272"/>
    <mergeCell ref="C272:F272"/>
    <mergeCell ref="G272:J272"/>
    <mergeCell ref="K272:N272"/>
    <mergeCell ref="O272:R272"/>
    <mergeCell ref="A273:A274"/>
    <mergeCell ref="B273:B274"/>
    <mergeCell ref="C273:C274"/>
    <mergeCell ref="D273:F273"/>
    <mergeCell ref="G273:G274"/>
    <mergeCell ref="H273:J273"/>
    <mergeCell ref="K273:K274"/>
    <mergeCell ref="L273:N273"/>
    <mergeCell ref="O273:O274"/>
    <mergeCell ref="P273:R273"/>
    <mergeCell ref="A253:R253"/>
    <mergeCell ref="A254:B254"/>
    <mergeCell ref="C254:F254"/>
    <mergeCell ref="G254:J254"/>
    <mergeCell ref="K254:N254"/>
    <mergeCell ref="O254:R254"/>
    <mergeCell ref="A255:A256"/>
    <mergeCell ref="B255:B256"/>
    <mergeCell ref="C255:C256"/>
    <mergeCell ref="D255:F255"/>
    <mergeCell ref="G255:G256"/>
    <mergeCell ref="H255:J255"/>
    <mergeCell ref="K255:K256"/>
    <mergeCell ref="L255:N255"/>
    <mergeCell ref="O255:O256"/>
    <mergeCell ref="P255:R255"/>
    <mergeCell ref="P21:R21"/>
    <mergeCell ref="H21:J21"/>
    <mergeCell ref="O21:O22"/>
    <mergeCell ref="G21:G22"/>
    <mergeCell ref="A31:A35"/>
    <mergeCell ref="A21:A22"/>
    <mergeCell ref="B21:B22"/>
    <mergeCell ref="C21:C22"/>
    <mergeCell ref="A25:A29"/>
    <mergeCell ref="K21:K22"/>
    <mergeCell ref="L21:N21"/>
    <mergeCell ref="D21:F21"/>
    <mergeCell ref="G20:J20"/>
    <mergeCell ref="K20:N20"/>
    <mergeCell ref="A1:R1"/>
    <mergeCell ref="C2:F2"/>
    <mergeCell ref="A3:A4"/>
    <mergeCell ref="B3:B4"/>
    <mergeCell ref="C3:C4"/>
    <mergeCell ref="D3:F3"/>
    <mergeCell ref="O2:R2"/>
    <mergeCell ref="O3:O4"/>
    <mergeCell ref="P3:R3"/>
    <mergeCell ref="A19:R19"/>
    <mergeCell ref="A7:A11"/>
    <mergeCell ref="A13:A17"/>
    <mergeCell ref="G2:J2"/>
    <mergeCell ref="G3:G4"/>
    <mergeCell ref="H3:J3"/>
    <mergeCell ref="K2:N2"/>
    <mergeCell ref="K3:K4"/>
    <mergeCell ref="L3:N3"/>
    <mergeCell ref="A20:B20"/>
    <mergeCell ref="C20:F20"/>
    <mergeCell ref="A2:B2"/>
    <mergeCell ref="O20:R20"/>
    <mergeCell ref="A67:A71"/>
    <mergeCell ref="A57:A58"/>
    <mergeCell ref="B57:B58"/>
    <mergeCell ref="C57:C58"/>
    <mergeCell ref="P39:R39"/>
    <mergeCell ref="A43:A47"/>
    <mergeCell ref="G39:G40"/>
    <mergeCell ref="H39:J39"/>
    <mergeCell ref="D39:F39"/>
    <mergeCell ref="K39:K40"/>
    <mergeCell ref="A55:R55"/>
    <mergeCell ref="A56:B56"/>
    <mergeCell ref="C56:F56"/>
    <mergeCell ref="G56:J56"/>
    <mergeCell ref="K56:N56"/>
    <mergeCell ref="O56:R56"/>
    <mergeCell ref="P57:R57"/>
    <mergeCell ref="A61:A65"/>
    <mergeCell ref="G57:G58"/>
    <mergeCell ref="H57:J57"/>
    <mergeCell ref="D57:F57"/>
    <mergeCell ref="K57:K58"/>
    <mergeCell ref="L57:N57"/>
    <mergeCell ref="O57:O58"/>
    <mergeCell ref="A49:A53"/>
    <mergeCell ref="A39:A40"/>
    <mergeCell ref="B39:B40"/>
    <mergeCell ref="C39:C40"/>
    <mergeCell ref="L39:N39"/>
    <mergeCell ref="O39:O40"/>
    <mergeCell ref="A37:R37"/>
    <mergeCell ref="A38:B38"/>
    <mergeCell ref="C38:F38"/>
    <mergeCell ref="G38:J38"/>
    <mergeCell ref="K38:N38"/>
    <mergeCell ref="O38:R38"/>
    <mergeCell ref="A103:A107"/>
    <mergeCell ref="A93:A94"/>
    <mergeCell ref="B93:B94"/>
    <mergeCell ref="C93:C94"/>
    <mergeCell ref="P75:R75"/>
    <mergeCell ref="A79:A83"/>
    <mergeCell ref="G75:G76"/>
    <mergeCell ref="H75:J75"/>
    <mergeCell ref="D75:F75"/>
    <mergeCell ref="K75:K76"/>
    <mergeCell ref="A91:R91"/>
    <mergeCell ref="A92:B92"/>
    <mergeCell ref="C92:F92"/>
    <mergeCell ref="G92:J92"/>
    <mergeCell ref="K92:N92"/>
    <mergeCell ref="O92:R92"/>
    <mergeCell ref="P93:R93"/>
    <mergeCell ref="A97:A101"/>
    <mergeCell ref="G93:G94"/>
    <mergeCell ref="H93:J93"/>
    <mergeCell ref="D93:F93"/>
    <mergeCell ref="K93:K94"/>
    <mergeCell ref="L93:N93"/>
    <mergeCell ref="O93:O94"/>
    <mergeCell ref="A85:A89"/>
    <mergeCell ref="A75:A76"/>
    <mergeCell ref="B75:B76"/>
    <mergeCell ref="C75:C76"/>
    <mergeCell ref="L75:N75"/>
    <mergeCell ref="O75:O76"/>
    <mergeCell ref="A73:R73"/>
    <mergeCell ref="A74:B74"/>
    <mergeCell ref="C74:F74"/>
    <mergeCell ref="G74:J74"/>
    <mergeCell ref="K74:N74"/>
    <mergeCell ref="O74:R74"/>
    <mergeCell ref="A139:A143"/>
    <mergeCell ref="A129:A130"/>
    <mergeCell ref="B129:B130"/>
    <mergeCell ref="C129:C130"/>
    <mergeCell ref="P111:R111"/>
    <mergeCell ref="A115:A119"/>
    <mergeCell ref="G111:G112"/>
    <mergeCell ref="H111:J111"/>
    <mergeCell ref="D111:F111"/>
    <mergeCell ref="K111:K112"/>
    <mergeCell ref="A127:R127"/>
    <mergeCell ref="A128:B128"/>
    <mergeCell ref="C128:F128"/>
    <mergeCell ref="G128:J128"/>
    <mergeCell ref="K128:N128"/>
    <mergeCell ref="O128:R128"/>
    <mergeCell ref="P129:R129"/>
    <mergeCell ref="A133:A137"/>
    <mergeCell ref="G129:G130"/>
    <mergeCell ref="H129:J129"/>
    <mergeCell ref="D129:F129"/>
    <mergeCell ref="K129:K130"/>
    <mergeCell ref="L129:N129"/>
    <mergeCell ref="O129:O130"/>
    <mergeCell ref="A121:A125"/>
    <mergeCell ref="A111:A112"/>
    <mergeCell ref="B111:B112"/>
    <mergeCell ref="C111:C112"/>
    <mergeCell ref="L111:N111"/>
    <mergeCell ref="O111:O112"/>
    <mergeCell ref="A109:R109"/>
    <mergeCell ref="A110:B110"/>
    <mergeCell ref="C110:F110"/>
    <mergeCell ref="G110:J110"/>
    <mergeCell ref="K110:N110"/>
    <mergeCell ref="O110:R110"/>
    <mergeCell ref="A145:R145"/>
    <mergeCell ref="A146:B146"/>
    <mergeCell ref="C146:F146"/>
    <mergeCell ref="G146:J146"/>
    <mergeCell ref="K146:N146"/>
    <mergeCell ref="O146:R146"/>
    <mergeCell ref="A175:A179"/>
    <mergeCell ref="A165:A166"/>
    <mergeCell ref="B165:B166"/>
    <mergeCell ref="C165:C166"/>
    <mergeCell ref="P147:R147"/>
    <mergeCell ref="A151:A155"/>
    <mergeCell ref="G147:G148"/>
    <mergeCell ref="H147:J147"/>
    <mergeCell ref="D147:F147"/>
    <mergeCell ref="K147:K148"/>
    <mergeCell ref="A163:R163"/>
    <mergeCell ref="A164:B164"/>
    <mergeCell ref="C164:F164"/>
    <mergeCell ref="G164:J164"/>
    <mergeCell ref="K164:N164"/>
    <mergeCell ref="O164:R164"/>
    <mergeCell ref="P165:R165"/>
    <mergeCell ref="A169:A173"/>
    <mergeCell ref="A181:R181"/>
    <mergeCell ref="A182:B182"/>
    <mergeCell ref="C182:F182"/>
    <mergeCell ref="G182:J182"/>
    <mergeCell ref="K182:N182"/>
    <mergeCell ref="O182:R182"/>
    <mergeCell ref="A157:A161"/>
    <mergeCell ref="A147:A148"/>
    <mergeCell ref="B147:B148"/>
    <mergeCell ref="C147:C148"/>
    <mergeCell ref="L147:N147"/>
    <mergeCell ref="O147:O148"/>
    <mergeCell ref="G165:G166"/>
    <mergeCell ref="H165:J165"/>
    <mergeCell ref="D165:F165"/>
    <mergeCell ref="K165:K166"/>
    <mergeCell ref="L165:N165"/>
    <mergeCell ref="O165:O166"/>
    <mergeCell ref="A187:A191"/>
    <mergeCell ref="A193:A197"/>
    <mergeCell ref="A199:R199"/>
    <mergeCell ref="A200:B200"/>
    <mergeCell ref="C200:F200"/>
    <mergeCell ref="G200:J200"/>
    <mergeCell ref="K200:N200"/>
    <mergeCell ref="O200:R200"/>
    <mergeCell ref="H183:J183"/>
    <mergeCell ref="K183:K184"/>
    <mergeCell ref="L183:N183"/>
    <mergeCell ref="O183:O184"/>
    <mergeCell ref="P183:R183"/>
    <mergeCell ref="A183:A184"/>
    <mergeCell ref="B183:B184"/>
    <mergeCell ref="C183:C184"/>
    <mergeCell ref="D183:F183"/>
    <mergeCell ref="G183:G184"/>
    <mergeCell ref="A205:A209"/>
    <mergeCell ref="A211:A215"/>
    <mergeCell ref="H201:J201"/>
    <mergeCell ref="K201:K202"/>
    <mergeCell ref="L201:N201"/>
    <mergeCell ref="O201:O202"/>
    <mergeCell ref="P201:R201"/>
    <mergeCell ref="A201:A202"/>
    <mergeCell ref="B201:B202"/>
    <mergeCell ref="C201:C202"/>
    <mergeCell ref="D201:F201"/>
    <mergeCell ref="G201:G202"/>
    <mergeCell ref="A217:R217"/>
    <mergeCell ref="A218:B218"/>
    <mergeCell ref="C218:F218"/>
    <mergeCell ref="G218:J218"/>
    <mergeCell ref="K218:N218"/>
    <mergeCell ref="O218:R218"/>
    <mergeCell ref="A219:A220"/>
    <mergeCell ref="B219:B220"/>
    <mergeCell ref="C219:C220"/>
    <mergeCell ref="D219:F219"/>
    <mergeCell ref="G219:G220"/>
    <mergeCell ref="H219:J219"/>
    <mergeCell ref="K219:K220"/>
    <mergeCell ref="L219:N219"/>
    <mergeCell ref="O219:O220"/>
    <mergeCell ref="P219:R219"/>
    <mergeCell ref="A241:A245"/>
    <mergeCell ref="A247:A251"/>
    <mergeCell ref="A223:A227"/>
    <mergeCell ref="A229:A233"/>
    <mergeCell ref="A235:R235"/>
    <mergeCell ref="A236:B236"/>
    <mergeCell ref="C236:F236"/>
    <mergeCell ref="G236:J236"/>
    <mergeCell ref="K236:N236"/>
    <mergeCell ref="O236:R236"/>
    <mergeCell ref="A237:A238"/>
    <mergeCell ref="B237:B238"/>
    <mergeCell ref="C237:C238"/>
    <mergeCell ref="D237:F237"/>
    <mergeCell ref="G237:G238"/>
    <mergeCell ref="H237:J237"/>
    <mergeCell ref="K237:K238"/>
    <mergeCell ref="L237:N237"/>
    <mergeCell ref="O237:O238"/>
    <mergeCell ref="P237:R237"/>
  </mergeCells>
  <pageMargins left="0.7" right="0.7" top="0.75" bottom="0.75" header="0.3" footer="0.3"/>
  <pageSetup scale="46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Harman Industries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Kristin Howard</cp:lastModifiedBy>
  <cp:lastPrinted>2013-08-13T19:52:09Z</cp:lastPrinted>
  <dcterms:created xsi:type="dcterms:W3CDTF">2013-08-13T16:26:45Z</dcterms:created>
  <dcterms:modified xsi:type="dcterms:W3CDTF">2013-12-18T20:24:51Z</dcterms:modified>
</cp:coreProperties>
</file>